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DieseArbeitsmappe" autoCompressPictures="0"/>
  <mc:AlternateContent xmlns:mc="http://schemas.openxmlformats.org/markup-compatibility/2006">
    <mc:Choice Requires="x15">
      <x15ac:absPath xmlns:x15ac="http://schemas.microsoft.com/office/spreadsheetml/2010/11/ac" url="C:\Users\schefenacker\Desktop\"/>
    </mc:Choice>
  </mc:AlternateContent>
  <xr:revisionPtr revIDLastSave="0" documentId="13_ncr:1_{11DFAD07-CF29-4F67-9135-FE8CCDE3FAB4}" xr6:coauthVersionLast="47" xr6:coauthVersionMax="47" xr10:uidLastSave="{00000000-0000-0000-0000-000000000000}"/>
  <bookViews>
    <workbookView xWindow="-28920" yWindow="-225" windowWidth="29040" windowHeight="18240" xr2:uid="{00000000-000D-0000-FFFF-FFFF00000000}"/>
  </bookViews>
  <sheets>
    <sheet name="Bewertungsschema" sheetId="1" r:id="rId1"/>
    <sheet name="Anleitung" sheetId="2" r:id="rId2"/>
  </sheets>
  <definedNames>
    <definedName name="_xlnm.Print_Titles" localSheetId="0">Bewertungsschema!$3:$4</definedName>
    <definedName name="Z_C757A177_596F_42C0_B6CE_3932BAFC49F8_.wvu.PrintTitles" localSheetId="0" hidden="1">Bewertungsschema!$1:$4</definedName>
  </definedNames>
  <calcPr calcId="191029"/>
  <customWorkbookViews>
    <customWorkbookView name="Lucille Exler - Persönliche Ansicht" guid="{C757A177-596F-42C0-B6CE-3932BAFC49F8}" mergeInterval="0" personalView="1" maximized="1" xWindow="240" yWindow="-8" windowWidth="1936" windowHeight="11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 l="1"/>
  <c r="F246" i="1"/>
  <c r="E246" i="1"/>
  <c r="B246" i="1"/>
  <c r="F244" i="1"/>
  <c r="E244" i="1"/>
  <c r="B244" i="1"/>
  <c r="F243" i="1"/>
  <c r="E243" i="1"/>
  <c r="B243" i="1"/>
  <c r="F242" i="1"/>
  <c r="E242" i="1"/>
  <c r="B242" i="1"/>
  <c r="F241" i="1"/>
  <c r="E241" i="1"/>
  <c r="B241" i="1"/>
  <c r="F240" i="1"/>
  <c r="E240" i="1"/>
  <c r="B240" i="1"/>
  <c r="F239" i="1"/>
  <c r="E239" i="1"/>
  <c r="B239" i="1"/>
  <c r="F238" i="1"/>
  <c r="E238" i="1"/>
  <c r="B238" i="1"/>
  <c r="F237" i="1"/>
  <c r="E237" i="1"/>
  <c r="B237" i="1"/>
  <c r="F236" i="1"/>
  <c r="E236" i="1"/>
  <c r="B236" i="1"/>
  <c r="F235" i="1"/>
  <c r="E235" i="1"/>
  <c r="B235" i="1"/>
  <c r="F234" i="1"/>
  <c r="E234" i="1"/>
  <c r="B234" i="1"/>
  <c r="F233" i="1"/>
  <c r="E233" i="1"/>
  <c r="B233" i="1"/>
  <c r="F232" i="1"/>
  <c r="E232" i="1"/>
  <c r="B232" i="1"/>
  <c r="F231" i="1"/>
  <c r="E231" i="1"/>
  <c r="B231" i="1"/>
  <c r="F230" i="1"/>
  <c r="E230" i="1"/>
  <c r="B230" i="1"/>
  <c r="F229" i="1"/>
  <c r="E229" i="1"/>
  <c r="B229" i="1"/>
  <c r="F228" i="1"/>
  <c r="E228" i="1"/>
  <c r="B228" i="1"/>
  <c r="F227" i="1"/>
  <c r="E227" i="1"/>
  <c r="B227" i="1"/>
  <c r="F226" i="1"/>
  <c r="E226" i="1"/>
  <c r="B226" i="1"/>
  <c r="F225" i="1"/>
  <c r="E225" i="1"/>
  <c r="B225" i="1"/>
  <c r="F224" i="1"/>
  <c r="E224" i="1"/>
  <c r="B224" i="1"/>
  <c r="E220" i="1"/>
  <c r="E219" i="1"/>
  <c r="E218" i="1"/>
  <c r="E217" i="1"/>
  <c r="E216" i="1"/>
  <c r="E215" i="1"/>
  <c r="E214" i="1"/>
  <c r="E213" i="1"/>
  <c r="F212" i="1"/>
  <c r="E212" i="1"/>
  <c r="B212" i="1"/>
  <c r="E210" i="1"/>
  <c r="E209" i="1"/>
  <c r="E208" i="1"/>
  <c r="E207" i="1"/>
  <c r="E206" i="1"/>
  <c r="E205" i="1"/>
  <c r="E204" i="1"/>
  <c r="E203" i="1"/>
  <c r="E202" i="1"/>
  <c r="E201" i="1"/>
  <c r="F200" i="1"/>
  <c r="E200" i="1"/>
  <c r="B200" i="1"/>
  <c r="E198" i="1"/>
  <c r="E197" i="1"/>
  <c r="E196" i="1"/>
  <c r="E195" i="1"/>
  <c r="E194" i="1"/>
  <c r="E193" i="1"/>
  <c r="E192" i="1"/>
  <c r="E191" i="1"/>
  <c r="E190" i="1"/>
  <c r="E189" i="1"/>
  <c r="E188" i="1"/>
  <c r="F187" i="1"/>
  <c r="E187" i="1"/>
  <c r="B187" i="1"/>
  <c r="E185" i="1"/>
  <c r="E183" i="1"/>
  <c r="E182" i="1"/>
  <c r="E181" i="1"/>
  <c r="E180" i="1"/>
  <c r="E179" i="1"/>
  <c r="F178" i="1"/>
  <c r="E178" i="1"/>
  <c r="B178" i="1"/>
  <c r="E176" i="1"/>
  <c r="E175" i="1"/>
  <c r="E174" i="1"/>
  <c r="E173" i="1"/>
  <c r="E172" i="1"/>
  <c r="E171" i="1"/>
  <c r="E170" i="1"/>
  <c r="E169" i="1"/>
  <c r="E168" i="1"/>
  <c r="F167" i="1"/>
  <c r="E167" i="1"/>
  <c r="B167" i="1"/>
  <c r="E165" i="1"/>
  <c r="E164" i="1"/>
  <c r="E163" i="1"/>
  <c r="E162" i="1"/>
  <c r="E161" i="1"/>
  <c r="E160" i="1"/>
  <c r="E159" i="1"/>
  <c r="E158" i="1"/>
  <c r="E157" i="1"/>
  <c r="E156" i="1"/>
  <c r="F155" i="1"/>
  <c r="E155" i="1"/>
  <c r="B155" i="1"/>
  <c r="F153" i="1"/>
  <c r="E153" i="1"/>
  <c r="F152" i="1"/>
  <c r="E152" i="1"/>
  <c r="F151" i="1"/>
  <c r="E151" i="1"/>
  <c r="F150" i="1"/>
  <c r="E150" i="1"/>
  <c r="F149" i="1"/>
  <c r="E149" i="1"/>
  <c r="F148" i="1"/>
  <c r="E148" i="1"/>
  <c r="F147" i="1"/>
  <c r="E147" i="1"/>
  <c r="F146" i="1"/>
  <c r="E146" i="1"/>
  <c r="F145" i="1"/>
  <c r="E145" i="1"/>
  <c r="F144" i="1"/>
  <c r="E144" i="1"/>
  <c r="B144" i="1"/>
  <c r="F142" i="1"/>
  <c r="E142" i="1"/>
  <c r="E141" i="1"/>
  <c r="F140" i="1"/>
  <c r="E140" i="1"/>
  <c r="E139" i="1"/>
  <c r="F138" i="1"/>
  <c r="E138" i="1"/>
  <c r="F137" i="1"/>
  <c r="E137" i="1"/>
  <c r="F136" i="1"/>
  <c r="E136" i="1"/>
  <c r="E135" i="1"/>
  <c r="E134" i="1"/>
  <c r="F133" i="1"/>
  <c r="E133" i="1"/>
  <c r="F132" i="1"/>
  <c r="E132" i="1"/>
  <c r="B132" i="1"/>
  <c r="F130" i="1"/>
  <c r="E130" i="1"/>
  <c r="F129" i="1"/>
  <c r="E129" i="1"/>
  <c r="F128" i="1"/>
  <c r="E128" i="1"/>
  <c r="F127" i="1"/>
  <c r="E127" i="1"/>
  <c r="B127" i="1"/>
  <c r="F125" i="1"/>
  <c r="E125" i="1"/>
  <c r="F124" i="1"/>
  <c r="E124" i="1"/>
  <c r="F123" i="1"/>
  <c r="E123" i="1"/>
  <c r="F122" i="1"/>
  <c r="E122" i="1"/>
  <c r="F121" i="1"/>
  <c r="E121" i="1"/>
  <c r="B121" i="1"/>
  <c r="F119" i="1"/>
  <c r="E119" i="1"/>
  <c r="F118" i="1"/>
  <c r="E118" i="1"/>
  <c r="F117" i="1"/>
  <c r="E117" i="1"/>
  <c r="F116" i="1"/>
  <c r="E116" i="1"/>
  <c r="F115" i="1"/>
  <c r="E115" i="1"/>
  <c r="F114" i="1"/>
  <c r="E114" i="1"/>
  <c r="F113" i="1"/>
  <c r="E113" i="1"/>
  <c r="F112" i="1"/>
  <c r="E112" i="1"/>
  <c r="F111" i="1"/>
  <c r="E111" i="1"/>
  <c r="F110" i="1"/>
  <c r="E110" i="1"/>
  <c r="F109" i="1"/>
  <c r="E109" i="1"/>
  <c r="F108" i="1"/>
  <c r="E108" i="1"/>
  <c r="B108" i="1"/>
  <c r="F106" i="1"/>
  <c r="E106" i="1"/>
  <c r="F105" i="1"/>
  <c r="E105" i="1"/>
  <c r="F104" i="1"/>
  <c r="E104" i="1"/>
  <c r="F103" i="1"/>
  <c r="E103" i="1"/>
  <c r="F102" i="1"/>
  <c r="E102" i="1"/>
  <c r="F101" i="1"/>
  <c r="E101" i="1"/>
  <c r="F100" i="1"/>
  <c r="E100" i="1"/>
  <c r="F99" i="1"/>
  <c r="E99" i="1"/>
  <c r="B99" i="1"/>
  <c r="F97" i="1"/>
  <c r="E97" i="1"/>
  <c r="F96" i="1"/>
  <c r="E96" i="1"/>
  <c r="F95" i="1"/>
  <c r="E95" i="1"/>
  <c r="F94" i="1"/>
  <c r="E94" i="1"/>
  <c r="F93" i="1"/>
  <c r="E93" i="1"/>
  <c r="F92" i="1"/>
  <c r="E92" i="1"/>
  <c r="F91" i="1"/>
  <c r="E91" i="1"/>
  <c r="F90" i="1"/>
  <c r="E90" i="1"/>
  <c r="B90"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69" i="1"/>
  <c r="E69" i="1"/>
  <c r="F68" i="1"/>
  <c r="E68" i="1"/>
  <c r="F67" i="1"/>
  <c r="E67" i="1"/>
  <c r="B67" i="1"/>
  <c r="F65" i="1"/>
  <c r="E65" i="1"/>
  <c r="F64" i="1"/>
  <c r="E64" i="1"/>
  <c r="F63" i="1"/>
  <c r="E63" i="1"/>
  <c r="F62" i="1"/>
  <c r="E62" i="1"/>
  <c r="F61" i="1"/>
  <c r="E61" i="1"/>
  <c r="F60" i="1"/>
  <c r="E60" i="1"/>
  <c r="F59" i="1"/>
  <c r="E59" i="1"/>
  <c r="B59" i="1"/>
  <c r="F57" i="1"/>
  <c r="E57" i="1"/>
  <c r="F56" i="1"/>
  <c r="E56" i="1"/>
  <c r="F55" i="1"/>
  <c r="E55" i="1"/>
  <c r="F54" i="1"/>
  <c r="E54" i="1"/>
  <c r="F53" i="1"/>
  <c r="E53" i="1"/>
  <c r="F52" i="1"/>
  <c r="E52" i="1"/>
  <c r="F51" i="1"/>
  <c r="E51" i="1"/>
  <c r="B51" i="1"/>
  <c r="F49" i="1"/>
  <c r="E49" i="1"/>
  <c r="F48" i="1"/>
  <c r="E48" i="1"/>
  <c r="F47" i="1"/>
  <c r="E47" i="1"/>
  <c r="F46" i="1"/>
  <c r="E46" i="1"/>
  <c r="F45" i="1"/>
  <c r="E45" i="1"/>
  <c r="F44" i="1"/>
  <c r="E44" i="1"/>
  <c r="B44" i="1"/>
  <c r="F42" i="1"/>
  <c r="E42" i="1"/>
  <c r="F41" i="1"/>
  <c r="E41" i="1"/>
  <c r="F40" i="1"/>
  <c r="E40" i="1"/>
  <c r="F39" i="1"/>
  <c r="E39" i="1"/>
  <c r="F38" i="1"/>
  <c r="E38" i="1"/>
  <c r="F37" i="1"/>
  <c r="E37" i="1"/>
  <c r="B37" i="1"/>
  <c r="F35" i="1"/>
  <c r="E35" i="1"/>
  <c r="F34" i="1"/>
  <c r="E34" i="1"/>
  <c r="F33" i="1"/>
  <c r="E33" i="1"/>
  <c r="F32" i="1"/>
  <c r="E32" i="1"/>
  <c r="F31" i="1"/>
  <c r="E31" i="1"/>
  <c r="F30" i="1"/>
  <c r="E30" i="1"/>
  <c r="F29" i="1"/>
  <c r="E29" i="1"/>
  <c r="B29" i="1"/>
  <c r="F27" i="1"/>
  <c r="E27" i="1"/>
  <c r="F26" i="1"/>
  <c r="E26" i="1"/>
  <c r="F25" i="1"/>
  <c r="E25" i="1"/>
  <c r="F24" i="1"/>
  <c r="E24" i="1"/>
  <c r="F23" i="1"/>
  <c r="E23" i="1"/>
  <c r="F22" i="1"/>
  <c r="E22" i="1"/>
  <c r="F21" i="1"/>
  <c r="E21" i="1"/>
  <c r="F20" i="1"/>
  <c r="E20" i="1"/>
  <c r="B20" i="1"/>
  <c r="F18" i="1"/>
  <c r="E18" i="1"/>
  <c r="F17" i="1"/>
  <c r="E17" i="1"/>
  <c r="F16" i="1"/>
  <c r="E16" i="1"/>
  <c r="F15" i="1"/>
  <c r="E15" i="1"/>
  <c r="F14" i="1"/>
  <c r="E14" i="1"/>
  <c r="F13" i="1"/>
  <c r="E13" i="1"/>
  <c r="F12" i="1"/>
  <c r="E12" i="1"/>
  <c r="F11" i="1"/>
  <c r="E11" i="1"/>
  <c r="F10" i="1"/>
  <c r="E10" i="1"/>
  <c r="F9" i="1"/>
  <c r="E9" i="1"/>
  <c r="F8" i="1"/>
  <c r="E8" i="1"/>
  <c r="F7" i="1"/>
  <c r="E7" i="1"/>
</calcChain>
</file>

<file path=xl/sharedStrings.xml><?xml version="1.0" encoding="utf-8"?>
<sst xmlns="http://schemas.openxmlformats.org/spreadsheetml/2006/main" count="575" uniqueCount="207">
  <si>
    <t>Das System bietet Online-Hilfe und Benutzerhandbuch.</t>
  </si>
  <si>
    <t>Funktion</t>
  </si>
  <si>
    <t>x</t>
  </si>
  <si>
    <t xml:space="preserve">Office-Dokumente werden automatisch nach PDF konvertiert. </t>
  </si>
  <si>
    <t>Punkte</t>
  </si>
  <si>
    <t>Dokumente können jederzeit einzeln in das Zielsystem importiert werden.</t>
  </si>
  <si>
    <t>Der Titel von Office-Dokumenten wird beim Import automatisch übernommen.</t>
  </si>
  <si>
    <t>Beim Speichern eines Dokumentes wird dieses nach Kennwort-Eingabe automatisch an die richtige Stelle zurückgespeichert. Die Wahl des Speicherortes ist nicht notwendig.</t>
  </si>
  <si>
    <t>Der Kunde kann selbst Dokument-Vorlagen anlegen.</t>
  </si>
  <si>
    <t>Vorlagen können hierarchisch abgelegt werden.</t>
  </si>
  <si>
    <t>Nur von freigegebenen Vorlagen können Dokumente erzeugt werden.</t>
  </si>
  <si>
    <t>Vorlagen können ebenfalls einen Workflow durchlaufen. Dieser kann vom späteren Dokumenten-Workflow abweichen.</t>
  </si>
  <si>
    <t xml:space="preserve">Zu jedem Dokument können Metainformationen erfasst (und später eingesehen werden). </t>
  </si>
  <si>
    <t>Im Fall von Auswahllisten kann über das Rechtemanagement festgelegt werden, wer Vorgabewerte pflegen darf.</t>
  </si>
  <si>
    <t>Metainformationen können zum Finden von Dokumenten benutzt werden.</t>
  </si>
  <si>
    <t>Alte Revisionen können direkt aus dem Kontext der aktuellen Revision aufgerufen werden.</t>
  </si>
  <si>
    <t>Auch zwischen zwei alten Folgerevisionen kann bei Word-Dokumenten jederzeit der Unterschied eingesehen werden.</t>
  </si>
  <si>
    <t>Änderungen an Word-Dokumenten werden vom System automatisch markiert und hervorgehoben. Die Zeit für die Dokumentenprüfung bei Überarbeitungen kann so stark reduziert werden.</t>
  </si>
  <si>
    <t>Auch die Änderungen an Metainformationen eines Dokumentes werden protokolliert.</t>
  </si>
  <si>
    <t>Dokumente können Top-Down (delegieren von Aufgaben) und Bottom-Up (Prozesseigner legt eigenständig Dokument an und schickt es in den Freigabeworkflow) entstehen.</t>
  </si>
  <si>
    <t>Die Rollen können individuell pro Dokument festgelegt werden.</t>
  </si>
  <si>
    <t>Dokumente im System können unterschiedliche Workflows haben.</t>
  </si>
  <si>
    <t>Dokumente können auf Wiedervorlage gelegt werden.</t>
  </si>
  <si>
    <t>Die Software unterstützt die Verlinkung direkt innerhalb des Dokuments.</t>
  </si>
  <si>
    <t>Externe Dokumente (Intranetanwendungen, Internetseiten, Dateien auf Netzlaufwerken, etc.) können in die Dokumentenstruktur eingebunden werden.</t>
  </si>
  <si>
    <t>Dokumente können als Verknüpfung (Shortcut) in weitere Ordner (Bereiche) aufgenommen werden. Ein Dokument kann so an mehreren Stellen aufrufbar sein, muss aber nur einmalig gepflegt und gelenkt werden.</t>
  </si>
  <si>
    <t xml:space="preserve">Rechte können Benutzern und Gruppen zugeordnet werden. </t>
  </si>
  <si>
    <t>Es gibt ein Vererbungssystem analog zu Windows: Vergibt man Rechte an einem Ordner und schränkt diese weiter unten nicht ein, so werden die Rechte vererbt. Dies erleichtert die Rechtevergabe.</t>
  </si>
  <si>
    <t xml:space="preserve">Die Software ist über Bereichsadministration mandantenfähig. </t>
  </si>
  <si>
    <t>Dokumente können je nach Recht aus der Originalanwendung oder dem PDF gedruckt werden.</t>
  </si>
  <si>
    <t>Es gibt grafische Auswertungen zu den Dokumenten.</t>
  </si>
  <si>
    <t>Das System kann im Intranet und Internet betrieben werden. Externe Partner können so einfach integriert werden.</t>
  </si>
  <si>
    <t>Auf den Clients ist weder Active X noch JAVA erforderlich.</t>
  </si>
  <si>
    <t>?</t>
  </si>
  <si>
    <t>Das System archiviert das Dokument auch im Originalformat.</t>
  </si>
  <si>
    <t>Gesamtbewertung</t>
  </si>
  <si>
    <t>Summe</t>
  </si>
  <si>
    <t>Mitgeltende Unterlagen werden bidirektional aufgelöst. Bei jedem Dokument ist ersichtlich, welche Dokumente mitgelten und bei welchen Dokumenten das aktive Dokument als mitgeltende Unterlage hinterlegt ist.</t>
  </si>
  <si>
    <t>Leser können Anmerkungen im Rahmen des kontinuierlichen Verbesserungsprozesses (KVP) zu Dokumenten versenden.</t>
  </si>
  <si>
    <t>Dokumenten werden sprechende Titel zugeordnet. Der oft kryptische Dateiname kann so in den Hintergrund rücken. Auf Leer- und Sonderzeichen muss keine Rücksicht genommen werden.</t>
  </si>
  <si>
    <t>Der Benutzer wird im System zu jederzeit über seine persönlichen, offenen Aufgaben informiert (zusätzlich per E-Mail).</t>
  </si>
  <si>
    <t>Alle Symbole werden in der Anwendung direkt von der Software erklärt, wenn mit der Maus darüber verweilt wird.</t>
  </si>
  <si>
    <t xml:space="preserve">Dokumente können per Stapelimport samt ihrer Struktur importiert werden. Auf diese Weise kann eine bereits existierende Dokumentenstruktur komfortabel in einem Schritt übernommen werden. </t>
  </si>
  <si>
    <t>Der Zugriff auf alte Revisionen kann benutzer- und gruppenabhängig gesteuert werden.</t>
  </si>
  <si>
    <t>Das System kann serielle und parallele Workflowschritte behandeln. Am Beispiel des Schrittes Prüfung: 
1. Seriell: Es kann definiert werden, dass beim Workflow-Schritt Prüfung mehrere Prüfer beteiligt sind. Die Reihenfolge kann festgelegt werden (hierarchische Prüfung). 
2. Parallel: Mehrere Prüfer werden gleichzeitig informiert. Erst wenn alle geprüft haben, geht der Workflow weiter.</t>
  </si>
  <si>
    <t>Es gibt eine Rollenvorselektion: Für jeden Ordner (und jedes Dokument) kann individuell festgelegt werden, wer für die Rollen Bearbeiter, Prüfer, Freigeber, etc. ausgewählt werden kann. So ist es beispielsweise möglich, dass ein Prozesseigner für ein Dokument als Bearbeiter ausgewählt werden kann, bei allen weiteren nur als Leser.</t>
  </si>
  <si>
    <t>Es gibt eine Feldsuche für die Suche nach Dokumenten mit bestimmten Metainformationen.</t>
  </si>
  <si>
    <t>Es gibt differenzierte Einschränkungen wie „Genaue Wortgruppe“ etc.</t>
  </si>
  <si>
    <t>Es gibt eine komplexe Suche für Fragestellungen wie: „Zeige alle Dokumente, die im Titel „Management" enthalten oder bei denen in der Rolle Prüfer „Mustermann“ steht.</t>
  </si>
  <si>
    <t>Die Suche kann ordnerbezogen aufgerufen werden, so dass die Ergebnismenge eingeschränkter ist.</t>
  </si>
  <si>
    <t>Die Software bietet eine Lösung für die mitgeltenden Unterlagen.</t>
  </si>
  <si>
    <t>Mitgeltende Unterlagen können nicht gelöscht werden, bevor die Referenz aufgehoben wird.</t>
  </si>
  <si>
    <t>Es gibt ein integriertes Benutzermanagement und Rechtesystem.</t>
  </si>
  <si>
    <t>Es gibt eine Sammeldruck-Funktion, die den Ausdruck der gesamten Dokumentation (oder eines Teils davon) vereinfacht.</t>
  </si>
  <si>
    <t>Über das System können automatisch Ordner-Reports, also Übersichten über Dokumente und deren Status, ausgedruckt werden (PDF-Report).</t>
  </si>
  <si>
    <t>Optional kann die Datenübertragung des Systems auch mit SSL verschlüsselt werden.</t>
  </si>
  <si>
    <t>Erweiterungen und Optionen</t>
  </si>
  <si>
    <t>Optional ist der mobile Zugriff auf die Anwendung über eine App möglich.</t>
  </si>
  <si>
    <t>Es besteht die Möglichkeit über das Modul Importscanner Papierdokumente direkt im System zu erfassen.</t>
  </si>
  <si>
    <t>Die im System vorhandenen Dokumente können tabellarisch dargestellt, gefiltert und sortiert werden. Die Liste kann nach Excel exportiert werden.</t>
  </si>
  <si>
    <t>Die im System vorhandenen und offenen/erledigten Aufgaben können tabellarisch dargestellt, gefiltert und sortiert werden. Die Liste kann nach Excel exportiert werden.</t>
  </si>
  <si>
    <t xml:space="preserve">Bestehende Kopf- und Fußzeilen in Worddokumenten können automatisiert getauscht werden. </t>
  </si>
  <si>
    <t>Gruppen können Mitglied in einer oder mehreren Gruppen sein. So kann die Unternehmenshierarchie abgebildet werden.</t>
  </si>
  <si>
    <t xml:space="preserve">Dokumente beliebigen Dateityps können revisionsicher verwaltet werden. </t>
  </si>
  <si>
    <t>Klare Verantwortlichkeiten gewährleisten die Sicherheit und Integrität der vertraglichen Daten.</t>
  </si>
  <si>
    <t>Erfüllt</t>
  </si>
  <si>
    <t>mögliche 
Punkte</t>
  </si>
  <si>
    <t xml:space="preserve">Existierende Metainformationen (z. B. in manuell gepflegten Dokumentenmatrizen) zu den Dokumenten können komfortabel übernommen werden. </t>
  </si>
  <si>
    <t>Der komplette Dokumentenworkflow (z. B. Bearbeiten, Prüfen, Freigeben, Lesebestätigung) wird vom System ohne Medienbruch abgebildet.</t>
  </si>
  <si>
    <t>Die Workflows können vollkommen frei definiert werden. So kann z. B. ein Übersetzungsworkflow für mehrsprachige Dokumente ebenso abgebildet werden, wie das Aushängen von Ausdrucken (Hardcopys).</t>
  </si>
  <si>
    <t>Das System unterstützt und überwacht die zyklische Überarbeitung von Dokumenten (z. B. Gültigkeitsprüfung alle 24 Monate)</t>
  </si>
  <si>
    <t>Rechte können auf Ordner und Dokumentenebene, aber auch bis auf Feldebene geregelt werden. Es kann so z. B. vertrauliche Metainformationen zu Dokumenten geben.</t>
  </si>
  <si>
    <t>Das System ist webbasiert und muss so nur einmal zentral installiert werden (es gibt optionale Installationspakete, welche auf den Rechnern der Bearbeiter z. B. Office um Funktionalität erweitern können).</t>
  </si>
  <si>
    <t>Der Server kann so betrieben werden, dass die Dokumente auf dem Server und nicht in der Datenbank liegen. Der Systemadministrator kann so jederzeit auf die Dokumente zugreifen (z. B. auch während Wartungsarbeiten, Serverstillstand oder bei Ablösung des Systems).</t>
  </si>
  <si>
    <t xml:space="preserve">Es gibt eine volle API-Funktionalität für spezifische Erweiterungen und Schnittstellen (z. B. Webservice über REST). </t>
  </si>
  <si>
    <t>Schon in der Inhaltsübersicht eines Ordners sind relevante Metainformationen (z. B. die Revisionsnummer) sichtbar.</t>
  </si>
  <si>
    <t>Zu jedem Dokument werden gepflegte und automatisch generierte Meta-informationen angezeigt (z. B. Titel, Revisionsnr., Prüfer, Erstellt von …)</t>
  </si>
  <si>
    <t xml:space="preserve">Es existiert ein Konzept zur Übernahme der bestehenden Dokumentenstrukturen (entweder aus Windowsordnern oder aus bestehenden Altsystemen). </t>
  </si>
  <si>
    <t>Metainformationen können in Form von Freitexten, Auswahllisten, Datumsfeldern, Baumstrukturen etc. gepflegt werden.</t>
  </si>
  <si>
    <t>Metainformationen können bei der Eingabe auf korrekte Syntax überprüft werden (z. B. Format einer Dokumentennummer).</t>
  </si>
  <si>
    <t>Mit der Freigabe der neuen Revision wird die bisherige Version archiviert.</t>
  </si>
  <si>
    <t xml:space="preserve">Es besteht die Möglichkeit einen Schulungsschritts vor finaler Veröffentlichung eines Dokumentes (z. B. für Unternehmen aus dem GxP-Bereich) einzufügen. </t>
  </si>
  <si>
    <t>Das System beinhaltet ein Eskalationsmanagement. Werden Aufgaben nicht fristgemäß erledigt, erinnert das System den Aufgabeninhaber. Ab einem definierten Zeitpunkt wird eine verantwortliche Person informiert, dass die entsprechende Aufgabe nicht erledigt wurde. So entfällt beispielsweise der Kontrollzwang bei Lesebestätigungen.</t>
  </si>
  <si>
    <t>Es können sowohl workflowpflichtige (gelenkte) als auch freie (ungelenkte) Dokumente verwaltet werden.</t>
  </si>
  <si>
    <t>Das Suchergebnis ist gefiltert. Man bekommt nur Suchtreffer für Dokumente, an denen man mindestens Leserechte hat.</t>
  </si>
  <si>
    <t>E-Mails werden über SMTP versandt und sind so kompatibel zu sämtlichen E-Mail Servern/Clients.</t>
  </si>
  <si>
    <t>Das System setzt auf Industriestandards. Office, SQL-Server aber auch XML (für die Konfiguration) sichern langfristig die Investition.</t>
  </si>
  <si>
    <t>Das System arbeitet mit echten Dokumenten. Dies erhöht die Sicherheit: Quasi-Industrie-Standards wie Word, Excel etc. sind langfristiger verfügbar als proprietäre Datenformate.</t>
  </si>
  <si>
    <t>Die Erstellung von individuellen Prozesslandkarten, Flowcharts, Organigrammen und Mindmaps direkt im System ist möglich.</t>
  </si>
  <si>
    <t>Dies benötigt keine lokal installierte Software (wie z. B. MS Visio).</t>
  </si>
  <si>
    <t>Im System stehen verschiedene Shape-Bibliotheken, vielfältige Layouts und Designoptionen für die Gestaltung zur Verfügung.</t>
  </si>
  <si>
    <t>Metadaten (z. B. Dauer, Verantwortlichkeit, Kosten, etc.) können direkt zu jedem Prozessschritt eingebunden werden.</t>
  </si>
  <si>
    <t>Die Verknüpfung zu weiteren Objekten im System (z. B. Dokumente mit Detailbeschreibungen, Subprozesse) ist möglich.</t>
  </si>
  <si>
    <t>Vorhandene Vorlagen für unterschiedliche Diagrammarten (z. B. BPMN 2.0, Flowcharts, Mindmaps etc.) können verwendet werden.</t>
  </si>
  <si>
    <t>Prozesse/Diagramme können in die Dokumentenlenkung und die Workflowfunktionalität eingebunden werden.</t>
  </si>
  <si>
    <t>Das einfache Erstellen von interaktiven Prozesslandschaften ist möglich.</t>
  </si>
  <si>
    <t>Für den Leser wird automatisch eine Ansicht generiert.</t>
  </si>
  <si>
    <t>Formulare können direkt ausgefüllt werden, um diese zur Genehmigung etc. weiterzuleiten.</t>
  </si>
  <si>
    <t>Für die Erstellung von Eingabemasken gibt es einen Online Editor.</t>
  </si>
  <si>
    <t>Zum Ausfüllen von MS Office Formularen wird ein EditClient verwendet.</t>
  </si>
  <si>
    <t>Dashboards zu den Vorgängen, inklusive Verlauf, Fälligkeiten, Kategorisierung und Beteiligte erleichtern den Überblick.</t>
  </si>
  <si>
    <t>Das Benutzermanagement erfolgt mittels intuitivem Rollenkonzept.</t>
  </si>
  <si>
    <t>Das System kann um den Anwendungsfall Vertragsmanagement erweitert werden (spezifische Dokumententypen, Metadaten, Vertragsakten, Auswertungen und Reports etc.).</t>
  </si>
  <si>
    <t>Fortlaufenden Finanzströmen lassen sich leicht pflegen und darstellen.</t>
  </si>
  <si>
    <t>Vertragsakten ermöglichen die einfache Pflege zugehöriger Dokumente.</t>
  </si>
  <si>
    <t>Alle vertraglichen Dokumente stehen in der aktuellsten Revision zur Verfügung.</t>
  </si>
  <si>
    <t>Das System erinnert automatisch an Fristen und Aufgaben.</t>
  </si>
  <si>
    <t>Protokollierte, compliance-konforme Dokumentenlenkung und Archivierung wird vom System unterstützt.</t>
  </si>
  <si>
    <t>Papierdokumente können mittels Scan leicht importiert werden.</t>
  </si>
  <si>
    <t>Optimierungspotenziale können durch Auswertungen und Statistiken vom System offengelegt werden.</t>
  </si>
  <si>
    <t>Das System kann über die genannten Schnittstellen an andere Standardsoftwaresysteme angebunden werden (z. B. Intrafox von Inworks).</t>
  </si>
  <si>
    <t>Es gibt ein Optionsmodul, dass sämtliche Dokumente (oder eine Auswahl) samt der Benutzeroberfläche der Anwendung in eine Offline-Anwendung konvertiert (für Archivierung oder Verteilung an nicht vernetzte Standorte [CD-/DVD Export]).</t>
  </si>
  <si>
    <t xml:space="preserve">Der Zugang zum System erfolgt personenbezogen und wird durch die Eingabe von Benutzername und Kennwort geschützt. </t>
  </si>
  <si>
    <t xml:space="preserve">Kennwortrichtlinien (z. B. Bestandteile des Kennworts, Kennwortlänge, Zeiträume für die Gültigkeit) können individuell festgelegt werden. </t>
  </si>
  <si>
    <t>Werden Änderungen an Zugriffsberechtigungen bzw. der Benutzerstruktur durchgeführt, wird dies im zugehörigen Audit Trail dokumentiert</t>
  </si>
  <si>
    <t>Jede Bearbeitung eines Dokumentes wird mit Namen und ID des Bearbeiters, sowie dem Datum und der Uhrzeit dokumentiert.</t>
  </si>
  <si>
    <t>Im System kann ein Grund für die Bearbeitung (z. B. Gültigkeitsprüfung) angegeben werden.</t>
  </si>
  <si>
    <t>Für Feldeingaben können Validatoren hinterlegt werden (z. B. in dieses Feld kann nur ein Datum nach einem bestimmten Format eingegeben werden).</t>
  </si>
  <si>
    <t>Veraltete Revisionen sind durch entsprechende Stempel gekennzeichnet. Eine Verwechslung oder Verwendung obsoleter Informationen wird dadurch ausgeschlossen.</t>
  </si>
  <si>
    <t xml:space="preserve">Das System unterstützt eine elektronische Signatur nach 21 CFR Part 11. Die elektronische Signatur gilt dabei als Äquivalent zur handschriftlichen Unterschrift und kann eindeutig einer Person zugeordnet werden. </t>
  </si>
  <si>
    <t>Wahlweise können Dokumente zur Langzeitarchivierung in PDF/A Format konvertiert werden.</t>
  </si>
  <si>
    <r>
      <t xml:space="preserve">Anleitung zum Bewertungsschema
</t>
    </r>
    <r>
      <rPr>
        <sz val="11"/>
        <color theme="4" tint="-0.49955748161259805"/>
        <rFont val="Arial"/>
        <family val="2"/>
      </rPr>
      <t xml:space="preserve">
Das Bewertungsschema ermöglicht den einfachen Vergleich von Mitbewerbern, Hauslösungen und abzulösenden Systemen mit roXtra.
In der Spalte Mitbewerber tragen Sie in jeder Spalte den Buchstaben „</t>
    </r>
    <r>
      <rPr>
        <b/>
        <sz val="11"/>
        <color theme="4" tint="-0.49955748161259805"/>
        <rFont val="Arial"/>
        <family val="2"/>
      </rPr>
      <t>x</t>
    </r>
    <r>
      <rPr>
        <sz val="11"/>
        <color theme="4" tint="-0.49955748161259805"/>
        <rFont val="Arial"/>
        <family val="2"/>
      </rPr>
      <t>“ ein wenn die Funktion erfüllt wird, falls nicht, löschen Sie lediglich das „</t>
    </r>
    <r>
      <rPr>
        <b/>
        <sz val="11"/>
        <color theme="4" tint="-0.49955748161259805"/>
        <rFont val="Arial"/>
        <family val="2"/>
      </rPr>
      <t>?</t>
    </r>
    <r>
      <rPr>
        <sz val="11"/>
        <color theme="4" tint="-0.49955748161259805"/>
        <rFont val="Arial"/>
        <family val="2"/>
      </rPr>
      <t>“.</t>
    </r>
    <r>
      <rPr>
        <b/>
        <sz val="11"/>
        <color theme="4" tint="-0.49955748161259805"/>
        <rFont val="Arial"/>
        <family val="2"/>
      </rPr>
      <t xml:space="preserve">
</t>
    </r>
    <r>
      <rPr>
        <sz val="11"/>
        <color theme="4" tint="-0.49955748161259805"/>
        <rFont val="Arial"/>
        <family val="2"/>
      </rPr>
      <t>Die Punktespalten für roXtra und das Mitbewerber-Produkt sind berechnete Spalten. Sie können die berechneten Zellen überschreiben, verlieren dann allerdings für die jeweilige Zelle die automatische Berechnung.</t>
    </r>
  </si>
  <si>
    <t>Die Einbindung aller wichtigen vertraglichen Metadaten wie bspw. Vertragsart, Vertragspartner und Vertragsnummer ist problemlos realisierbar.</t>
  </si>
  <si>
    <t>Bewertungsschema
(Anleitung siehe Tabellenblatt 2)</t>
  </si>
  <si>
    <t>Mit-
bewerber</t>
  </si>
  <si>
    <t>Das System wurde bereits von mehreren Kunden erfolgreich validiert. Es stehen Mustervorlagen (z.B. Validierungsplan, Funktionale Spezifikationen, Testpläne, Risikoanalyse und Traceability Matrix) für die Validierung zur Verfügung.</t>
  </si>
  <si>
    <t>Das Benutzermanagement kann über einen IDP-Connector an bestehende Benutzer-Verzeichniskataloge angebunden werden (z. B. Active Directory). Benutzerdaten und Kennwörter werden dann synchronisiert.</t>
  </si>
  <si>
    <t>Zur Verwaltung der Dokumente verwendet die Software eine, aus dem Windows-Explorer vertraute, Baumstruktur.</t>
  </si>
  <si>
    <t>Es gibt keine vorgeschriebenen Ordnernamen/Kategorien, Sie können Ihre Struktur auf individuelle Weise abbilden (z. B. erste Ebene Standorte, Kliniken, Abteilungen, prozess- oder dokumententyporientiert).</t>
  </si>
  <si>
    <t>Die Software verwendet ein, z. B. aus Office vertrautes, Windows-Standard-Menü.</t>
  </si>
  <si>
    <t>Lesende und Bearbeitende haben prinzipiell die gleiche Sicht auf das System. Das Frontend ist für beide identisch, sodass der Bearbeitende beim Anlegen der Dokumentation direkt erfassen kann, wie diese für den Lesenden zu erfassen/bedienen ist.</t>
  </si>
  <si>
    <t>Office-Dokumente werden direkt im System angezeigt, es ist nicht notwendig weitere Anwendungen zu öffnen, die ggfs. dann die Benutzeroberfläche verdecken.</t>
  </si>
  <si>
    <t>Es können beliebige Normen und Regelwerke hinterlegt werden (z. B. ISO 9001, ISO 13485, ISO 14001, ISO 17025, etc.).</t>
  </si>
  <si>
    <t>PDF-Dokumente können serverseitig automatisch mit Stempeltexten versehen werden (z. B. Geheimhaltung, TLP).</t>
  </si>
  <si>
    <t>1. Benutzeroberfläche / Usability</t>
  </si>
  <si>
    <t>2. Sichten</t>
  </si>
  <si>
    <t>3. Übernahme bestehender Dokumente</t>
  </si>
  <si>
    <t>4. Office-Integration</t>
  </si>
  <si>
    <t>5. Vorlagen</t>
  </si>
  <si>
    <t>6. Metainformationen zu Dokumenten</t>
  </si>
  <si>
    <t>7. Alte Revisionen / Archivierung</t>
  </si>
  <si>
    <t>8. Workflow</t>
  </si>
  <si>
    <t>9. Suche</t>
  </si>
  <si>
    <t>10. Verlinkung</t>
  </si>
  <si>
    <t>11. Benutzermanagement / Rechtesystem</t>
  </si>
  <si>
    <t>12. Drucken</t>
  </si>
  <si>
    <t>13. Auswertung und Statistik</t>
  </si>
  <si>
    <t>14. Technik</t>
  </si>
  <si>
    <t>15. Integrierter Flowchart-Designer</t>
  </si>
  <si>
    <t xml:space="preserve">14. Technik </t>
  </si>
  <si>
    <t>roXtra</t>
  </si>
  <si>
    <t>Über Aufgaben im Workflow informiert das System per Aufgabenliste &amp; E-Mail-Benachrichtigung.</t>
  </si>
  <si>
    <t xml:space="preserve">Das System bietet die Möglichkeit mittels Multiple-Choice-Tests (erweiterte Lesebestätigung) das Verständnis der Mitarbeiter für die neuen/geänderten Dokumente zu überprüfen und zu sichern. </t>
  </si>
  <si>
    <t>Es gibt Sprachmodule für unterschiedlichste Sprachen wie bspw. Deutsch, Englisch, Französisch, Italienisch, Spanisch, Türkisch, Chinesisch etc.</t>
  </si>
  <si>
    <t>Zusätzlich ist die Navigation über grafische Elemente (z. B. Prozesslandkarte, Flowcharts oder Organigramme) möglich.</t>
  </si>
  <si>
    <t>Office-Dokumente werden automatisch nach HTML konvertiert. Dies optimiert die Ansicht für das Lesen am Bildschirm. Wenn diese Ansicht aktiv ist, können außerdem z. B. Excel-Tabellenblätter und PowerPoint-Folien wie im Originaldokument bedient werden (Registerkartenwechsel, Folienwechsel, etc.).</t>
  </si>
  <si>
    <t>Im System wird auch das Originaldokument hinterlegt. Lesenden kann ferner das Recht eingeräumt werden Originaldokumente zu öffnen. Ein Zurückspeichern ist nicht möglich. Durch diese Funktion kann z. B. ein Formularpool eingerichtet werden (Word-Formulare).</t>
  </si>
  <si>
    <t>Word-, Excel-, PowerPoint-, und Visio-Dokumente werden automatisch nach HTML und PDF konvertiert.</t>
  </si>
  <si>
    <t>In Word-, Excel-, PowerPoint- und Visio-Dokumente können Metainformationen aus der Anwendung (z. B. Revisionsnummer, Prüfer, Status) als Feld in das Dokument eingebettet werden. So muss beispielsweise die Revisionsnummer nicht mehr von Hand hochgezählt werden.</t>
  </si>
  <si>
    <t>Beim Start der Überarbeitung eines Dokumentes öffnet sich automatisch die zugeordnete Anwendung.</t>
  </si>
  <si>
    <t>Die Schritte für die Durchführung eines einzelnen Workflow-Schrittes sind intuitiv und überschaubar.</t>
  </si>
  <si>
    <t>Rollen können auch fix verdrahtet werden: Beispiel: „Prüfer ist immer Max Mustermann“.</t>
  </si>
  <si>
    <t>Es gibt eine Volltextsuche. Word, Excel, Visio, PowerPoint und PDF-Dokumente werden Volltext verschlagwortet.</t>
  </si>
  <si>
    <t xml:space="preserve">Komplexe Suchen können gespeichert und z. B. per Link wiederverwendet werden. </t>
  </si>
  <si>
    <t>Hyperlinks bleiben korrekt erhalten, wenn Zieldokumente oder -ordner verschoben oder umbenannt werden.</t>
  </si>
  <si>
    <t>PDF Dokumente können einen Stempeltext erhalten, so dass der Ausdruck z. B. mit dem Text „Ausgedruckt unterliegt dieses Dokument nicht dem Änderungsdienst“ gekennzeichnet ist.</t>
  </si>
  <si>
    <t>Das System arbeitet intern mit Unicode. Fremdsprachen (z. B. Chinesisch) sind so sowohl in der Benutzeroberfläche, als auch in den Dokumenten möglich.</t>
  </si>
  <si>
    <t>Audittrails, Grafische Reports und Heat Maps können erzeugt werden.</t>
  </si>
  <si>
    <t>Die Abbildung und Automatisierung von individuellen Prozessen, elektronischen Formularen und Checklisten kann direkt im System erfolgen.</t>
  </si>
  <si>
    <t>Die Modellierung von Vorgängen oder Prozessen kann unter Verwendung von BPMN 2.0 zur Automatisierung von unterschiedlichsten Abläufen (z. B. Urlaubsanträge, QM Prozesse, Auftragsabwicklung, Rechnungsprüfung, Bestellungen, Reklamation, Mitarbeiter-Onboarding, etc.) erfolgen.</t>
  </si>
  <si>
    <t>Vorlagen für Standardprozesse können bei der Erstellung neuer Prozesse ausgewählt werden.</t>
  </si>
  <si>
    <t>Das System erinnert an offene und regelmäßige Risikobewertungen entsprechend den hinterlegten Bewertungszyklen.</t>
  </si>
  <si>
    <t>Bei mehrmaliger Bewertung von Risiken werden eindeutige Trends angezeigt.</t>
  </si>
  <si>
    <t>Nach der Bewertung errechnet das System automatisch die Risikoprioritätszahl (RPZ).</t>
  </si>
  <si>
    <t>Die Software ordnet die Risiken nach der Bewertung automatisch in eine zwei- oder mehrdimensionale Risikomatrix ein.</t>
  </si>
  <si>
    <t>Alle Maßnahmen werden in einer sortier- und filterbaren tabellarischen Übersicht dargestellt. Ansichten und Filter können gespeichert werden.</t>
  </si>
  <si>
    <t>Berichte/Reports zu einzelnen, mehreren und allen Risiken können im MS Excel-, Word- sowie PDF-Format exportiert werden.</t>
  </si>
  <si>
    <t>Maßnahmenlisten und -berichte können im MS Excel-, Word- sowie PDF-Format exportiert werden.</t>
  </si>
  <si>
    <t>Maßnahmen sowie zugehörige Metainformationen (Zieltermin, Beschreibung, Auslöser, Umsetzungsverantwortliche etc.) werden mittels Eingabemaske erfasst.</t>
  </si>
  <si>
    <t>Risiken sowie zugehörige Metainformationen (Risikonummer, Beschreibung, Risikokategorie etc.) werden mittels Eingabemaske erfasst. Die Eingabemaske kann an die individuellen Bedürfnisse des Kunden angepasst und erweitert werden.</t>
  </si>
  <si>
    <t>Eindeutige Verantwortlichkeiten und Rollen können individuell zu jedem Risiko hinterlegt oder für das gesamte Risikomanagement vordefiniert (z. B. Herr Fastoll ist immer Risikobewerter) werden.</t>
  </si>
  <si>
    <t>Im System werden Informationen (z. B. Verteilung der Auslöser und Umsetzungsstatus der Maßnahmen) dank grafischer Filter direkt als Diagramme dargestellt. Die Diagrammtypen können selbst definiert werden.</t>
  </si>
  <si>
    <t>Eindeutige Verantwortlichkeiten und Rollen können individuell zu jeder Maßnahme hinterlegt oder für das gesamte Maßnahmenmanagement vordefiniert (z. B. Herr Fastoll ist immer Umsetzungsverantwortlicher) werden.</t>
  </si>
  <si>
    <t xml:space="preserve">Das System erinnert automatisch an Zieltermine und Wirksamkeitsprüfungen. </t>
  </si>
  <si>
    <t>Das System ist crossbrowser-fähig und unterstützt Microsoft Edge, Firefox und Chrome.</t>
  </si>
  <si>
    <t>Die direkte Verknüpfung und Verwendung von Dokumenten aus der Dokumentenlenkung inklusive Aufzeichnungsfristen innerhalb von Vorgängen ist möglich.</t>
  </si>
  <si>
    <t>Aus einem Risiko können direkt Maßnahmen im Maßnahmenmanagement erzeugt oder verknüpft werden.</t>
  </si>
  <si>
    <t xml:space="preserve">Maßnahmen, inklusive deren Umsetzungsstatus und weiterer Metainformationen, können aus anderen Systemen z. B. dem Prozess- und Risikomanagement erzeugt oder verknüpft werden. </t>
  </si>
  <si>
    <t>Die Anzahl und Art der Bewertungsdimensionen (z. B. Eintrittswahrscheinlichkeit, Schadensausmaß und Erkennbarkeit) für die Risikobewertung werden nach den Vorstellungen des Kunden hinterlegt.</t>
  </si>
  <si>
    <t>roXtra Dokumente | Dokumentenlenkung</t>
  </si>
  <si>
    <t>roXtra Prozesse | Prozessmanagement</t>
  </si>
  <si>
    <t>roXtra Risiken | Risikomanagement</t>
  </si>
  <si>
    <t>roXtra Maßnahmen | Maßnahmenmanagement</t>
  </si>
  <si>
    <t>roXtra Verträge | Vertragsmanagement</t>
  </si>
  <si>
    <t>Die Software ist barrierefrei und somit für Menschen mit unterschiedlichen Einschränkungen bedienbar.</t>
  </si>
  <si>
    <t>roXtra Audits | Auditmanagement</t>
  </si>
  <si>
    <t>Audits sowie zugehörige Metainformationen (Beschreibung, Auditierter Bereich, Auditart, Auditor etc.) werden mittels Eingabemaske erfasst.</t>
  </si>
  <si>
    <t>Im System werden Informationen (z. B. Auditergebnis, Auditor) dank grafischer Filter direkt als Diagramme dargestellt. Die Diagrammtypen können selbst definiert werden.</t>
  </si>
  <si>
    <t>Alle Audits werden in einer sortier- und filterbaren tabellarischen Übersicht dargestellt. Ansichten und Filter können gespeichert werden.</t>
  </si>
  <si>
    <t>Audits können im MS Excel-, Word- sowie PDF-Format exportiert werden.</t>
  </si>
  <si>
    <t>Im Kontext des Audits können Maßnahmen erzeugt oder verknüpft werden.</t>
  </si>
  <si>
    <t>Geplante Audits werden in einer Kalenderansicht angezeigt und können über diese aufgerufen werden.</t>
  </si>
  <si>
    <t>Das System erinnert automatisch an Zieltermine.</t>
  </si>
  <si>
    <t>Eindeutige Verantwortlichkeiten und Rollen können individuell zu jedem Audit hinterlegt oder für das gesamte Auditmanagement vordefiniert (z. B. Herr Fastoll ist immer Auditor) werden.</t>
  </si>
  <si>
    <t>Globale Fragenkataloge können hinterlegt und in jedes Audit eingefügt werden.</t>
  </si>
  <si>
    <t>Individuelle Fragenlisten mit Notizen und Bemerkungen können im Audit hinterlegt werden.</t>
  </si>
  <si>
    <t>Bestehende Fragenkataloge (z. B. Excellisten) können importiert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</si>
</sst>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30" x14ac:knownFonts="1">
    <font>
      <sz val="10"/>
      <name val="Arial"/>
      <family val="2"/>
    </font>
    <font>
      <b/>
      <sz val="10"/>
      <name val="Arial"/>
      <family val="2"/>
    </font>
    <font>
      <u/>
      <sz val="10"/>
      <color indexed="12"/>
      <name val="Arial"/>
      <family val="2"/>
    </font>
    <font>
      <u/>
      <sz val="10"/>
      <color indexed="36"/>
      <name val="Arial"/>
      <family val="2"/>
    </font>
    <font>
      <sz val="11"/>
      <color indexed="8"/>
      <name val="Calibri"/>
      <family val="2"/>
    </font>
    <font>
      <sz val="11"/>
      <color indexed="9"/>
      <name val="Calibri"/>
      <family val="2"/>
    </font>
    <font>
      <b/>
      <sz val="11"/>
      <color indexed="8"/>
      <name val="Calibri"/>
      <family val="2"/>
    </font>
    <font>
      <sz val="11"/>
      <color indexed="10"/>
      <name val="Calibri"/>
      <family val="2"/>
    </font>
    <font>
      <b/>
      <sz val="11"/>
      <color indexed="9"/>
      <name val="Calibri"/>
      <family val="2"/>
    </font>
    <font>
      <sz val="11"/>
      <color rgb="FFFA7D00"/>
      <name val="Calibri"/>
      <family val="2"/>
    </font>
    <font>
      <b/>
      <sz val="11"/>
      <color theme="3"/>
      <name val="Calibri"/>
      <family val="2"/>
    </font>
    <font>
      <b/>
      <sz val="13"/>
      <color theme="3"/>
      <name val="Calibri"/>
      <family val="2"/>
    </font>
    <font>
      <b/>
      <sz val="15"/>
      <color theme="3"/>
      <name val="Calibri"/>
      <family val="2"/>
    </font>
    <font>
      <b/>
      <sz val="18"/>
      <color theme="3"/>
      <name val="Cambria"/>
      <family val="2"/>
    </font>
    <font>
      <sz val="11"/>
      <color rgb="FF9C0006"/>
      <name val="Calibri"/>
      <family val="2"/>
    </font>
    <font>
      <sz val="11"/>
      <color rgb="FF9C6500"/>
      <name val="Calibri"/>
      <family val="2"/>
    </font>
    <font>
      <sz val="11"/>
      <color rgb="FF006100"/>
      <name val="Calibri"/>
      <family val="2"/>
    </font>
    <font>
      <i/>
      <sz val="11"/>
      <color rgb="FF7F7F7F"/>
      <name val="Calibri"/>
      <family val="2"/>
    </font>
    <font>
      <sz val="11"/>
      <color rgb="FF3F3F76"/>
      <name val="Calibri"/>
      <family val="2"/>
    </font>
    <font>
      <b/>
      <sz val="11"/>
      <color rgb="FFFA7D00"/>
      <name val="Calibri"/>
      <family val="2"/>
    </font>
    <font>
      <b/>
      <sz val="11"/>
      <color rgb="FF3F3F3F"/>
      <name val="Calibri"/>
      <family val="2"/>
    </font>
    <font>
      <b/>
      <sz val="10"/>
      <color theme="0"/>
      <name val="Arial"/>
      <family val="2"/>
    </font>
    <font>
      <sz val="10"/>
      <color theme="3" tint="-0.49955748161259805"/>
      <name val="Arial"/>
      <family val="2"/>
    </font>
    <font>
      <b/>
      <sz val="10"/>
      <color theme="3" tint="-0.49955748161259805"/>
      <name val="Arial"/>
      <family val="2"/>
    </font>
    <font>
      <b/>
      <u val="doubleAccounting"/>
      <sz val="10"/>
      <color theme="3" tint="-0.49955748161259805"/>
      <name val="Arial"/>
      <family val="2"/>
    </font>
    <font>
      <b/>
      <sz val="11"/>
      <color theme="4" tint="-0.49955748161259805"/>
      <name val="Arial"/>
      <family val="2"/>
    </font>
    <font>
      <sz val="11"/>
      <color theme="4" tint="-0.49955748161259805"/>
      <name val="Arial"/>
      <family val="2"/>
    </font>
    <font>
      <sz val="10"/>
      <color theme="0"/>
      <name val="Arial"/>
      <family val="2"/>
    </font>
    <font>
      <b/>
      <sz val="10"/>
      <color rgb="FF0066CC"/>
      <name val="Arial"/>
      <family val="2"/>
    </font>
    <font>
      <sz val="10"/>
      <name val="Arial"/>
      <family val="2"/>
    </font>
  </fonts>
  <fills count="38">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A5A5A5"/>
        <bgColor indexed="64"/>
      </patternFill>
    </fill>
    <fill>
      <patternFill patternType="solid">
        <fgColor rgb="FF0066CC"/>
        <bgColor indexed="64"/>
      </patternFill>
    </fill>
    <fill>
      <patternFill patternType="solid">
        <fgColor rgb="FFEEEEEE"/>
        <bgColor indexed="64"/>
      </patternFill>
    </fill>
    <fill>
      <patternFill patternType="solid">
        <fgColor rgb="FFDEEBFA"/>
        <bgColor indexed="64"/>
      </patternFill>
    </fill>
    <fill>
      <patternFill patternType="solid">
        <fgColor rgb="FF023B74"/>
        <bgColor indexed="64"/>
      </patternFill>
    </fill>
    <fill>
      <patternFill patternType="solid">
        <fgColor theme="0" tint="-4.956205938901944E-2"/>
        <bgColor indexed="64"/>
      </patternFill>
    </fill>
  </fills>
  <borders count="15">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67">
    <xf numFmtId="0" fontId="0" fillId="0" borderId="0"/>
    <xf numFmtId="9" fontId="29" fillId="0" borderId="0" applyFont="0" applyFill="0" applyBorder="0" applyAlignment="0" applyProtection="0"/>
    <xf numFmtId="44" fontId="29" fillId="0" borderId="0" applyFont="0" applyFill="0" applyBorder="0" applyAlignment="0" applyProtection="0"/>
    <xf numFmtId="42"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20" fillId="26" borderId="1" applyNumberFormat="0" applyAlignment="0" applyProtection="0"/>
    <xf numFmtId="0" fontId="19" fillId="26" borderId="2" applyNumberFormat="0" applyAlignment="0" applyProtection="0"/>
    <xf numFmtId="0" fontId="3" fillId="0" borderId="0" applyNumberFormat="0" applyFill="0" applyBorder="0" applyAlignment="0" applyProtection="0"/>
    <xf numFmtId="0" fontId="18" fillId="27" borderId="2" applyNumberFormat="0" applyAlignment="0" applyProtection="0"/>
    <xf numFmtId="0" fontId="6" fillId="0" borderId="3" applyNumberFormat="0" applyFill="0" applyAlignment="0" applyProtection="0"/>
    <xf numFmtId="0" fontId="17" fillId="0" borderId="0" applyNumberFormat="0" applyFill="0" applyBorder="0" applyAlignment="0" applyProtection="0"/>
    <xf numFmtId="0" fontId="16" fillId="28" borderId="0" applyNumberFormat="0" applyBorder="0" applyAlignment="0" applyProtection="0"/>
    <xf numFmtId="0" fontId="2" fillId="0" borderId="0" applyNumberFormat="0" applyFill="0" applyBorder="0" applyAlignment="0" applyProtection="0"/>
    <xf numFmtId="0" fontId="15" fillId="29" borderId="0" applyNumberFormat="0" applyBorder="0" applyAlignment="0" applyProtection="0"/>
    <xf numFmtId="0" fontId="29" fillId="30" borderId="4" applyNumberFormat="0" applyFont="0" applyAlignment="0" applyProtection="0"/>
    <xf numFmtId="0" fontId="14" fillId="31" borderId="0" applyNumberFormat="0" applyBorder="0" applyAlignment="0" applyProtection="0"/>
    <xf numFmtId="0" fontId="13" fillId="0" borderId="0" applyNumberFormat="0" applyFill="0" applyBorder="0" applyAlignment="0" applyProtection="0"/>
    <xf numFmtId="0" fontId="12" fillId="0" borderId="5" applyNumberFormat="0" applyFill="0" applyAlignment="0" applyProtection="0"/>
    <xf numFmtId="0" fontId="11"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9" fillId="0" borderId="8" applyNumberFormat="0" applyFill="0" applyAlignment="0" applyProtection="0"/>
    <xf numFmtId="0" fontId="7" fillId="0" borderId="0" applyNumberFormat="0" applyFill="0" applyBorder="0" applyAlignment="0" applyProtection="0"/>
    <xf numFmtId="0" fontId="8" fillId="32" borderId="9" applyNumberFormat="0" applyAlignment="0" applyProtection="0"/>
  </cellStyleXfs>
  <cellXfs count="43">
    <xf numFmtId="0" fontId="0" fillId="0" borderId="0" xfId="0"/>
    <xf numFmtId="0" fontId="21" fillId="33" borderId="12" xfId="0" applyFont="1" applyFill="1" applyBorder="1" applyAlignment="1">
      <alignment horizontal="center" vertical="center" wrapText="1"/>
    </xf>
    <xf numFmtId="0" fontId="22" fillId="0" borderId="14" xfId="0" applyFont="1" applyBorder="1" applyAlignment="1" applyProtection="1">
      <alignment horizontal="left" vertical="center" wrapText="1" shrinkToFit="1"/>
      <protection locked="0"/>
    </xf>
    <xf numFmtId="0" fontId="21" fillId="36" borderId="12" xfId="0" applyFont="1" applyFill="1" applyBorder="1" applyAlignment="1">
      <alignment horizontal="left" vertical="center" wrapText="1"/>
    </xf>
    <xf numFmtId="0" fontId="23" fillId="0" borderId="0" xfId="0" applyFont="1" applyAlignment="1" applyProtection="1">
      <alignment horizontal="center" vertical="center" wrapText="1"/>
      <protection locked="0"/>
    </xf>
    <xf numFmtId="49" fontId="28" fillId="0" borderId="10" xfId="0" applyNumberFormat="1" applyFont="1" applyBorder="1" applyAlignment="1">
      <alignment horizontal="left" vertical="center" wrapText="1"/>
    </xf>
    <xf numFmtId="49" fontId="28" fillId="0" borderId="13" xfId="0" applyNumberFormat="1" applyFont="1" applyBorder="1" applyAlignment="1">
      <alignment horizontal="left" vertical="center" wrapText="1"/>
    </xf>
    <xf numFmtId="49" fontId="28" fillId="0" borderId="11" xfId="0" applyNumberFormat="1" applyFont="1" applyBorder="1" applyAlignment="1">
      <alignment horizontal="left" vertical="center" wrapText="1"/>
    </xf>
    <xf numFmtId="0" fontId="23" fillId="34" borderId="12" xfId="0" applyFont="1" applyFill="1" applyBorder="1" applyAlignment="1">
      <alignment horizontal="center" vertical="center" wrapText="1"/>
    </xf>
    <xf numFmtId="49" fontId="22" fillId="0" borderId="12" xfId="0" applyNumberFormat="1" applyFont="1" applyBorder="1" applyAlignment="1">
      <alignment horizontal="center" vertical="center" wrapText="1"/>
    </xf>
    <xf numFmtId="49" fontId="22" fillId="0" borderId="10" xfId="0" applyNumberFormat="1" applyFont="1" applyBorder="1" applyAlignment="1">
      <alignment horizontal="center" vertical="center" wrapText="1"/>
    </xf>
    <xf numFmtId="49" fontId="22" fillId="0" borderId="13" xfId="0" applyNumberFormat="1" applyFont="1" applyBorder="1" applyAlignment="1">
      <alignment horizontal="center" vertical="center" wrapText="1"/>
    </xf>
    <xf numFmtId="49" fontId="22" fillId="0" borderId="11" xfId="0" applyNumberFormat="1" applyFont="1" applyBorder="1" applyAlignment="1">
      <alignment horizontal="center" vertical="center" wrapText="1"/>
    </xf>
    <xf numFmtId="0" fontId="22" fillId="0" borderId="12" xfId="0" applyFont="1" applyBorder="1" applyAlignment="1">
      <alignment horizontal="left" vertical="center" wrapText="1"/>
    </xf>
    <xf numFmtId="49" fontId="22" fillId="0" borderId="12" xfId="0" applyNumberFormat="1" applyFont="1" applyBorder="1" applyAlignment="1">
      <alignment horizontal="left" vertical="center" wrapText="1"/>
    </xf>
    <xf numFmtId="49" fontId="22" fillId="0" borderId="10" xfId="0" applyNumberFormat="1" applyFont="1" applyBorder="1" applyAlignment="1">
      <alignment horizontal="center" vertical="center" wrapText="1"/>
    </xf>
    <xf numFmtId="49" fontId="22" fillId="0" borderId="11" xfId="0" applyNumberFormat="1" applyFont="1" applyBorder="1" applyAlignment="1">
      <alignment horizontal="center" vertical="center" wrapText="1"/>
    </xf>
    <xf numFmtId="49" fontId="23" fillId="0" borderId="12" xfId="0" applyNumberFormat="1" applyFont="1" applyBorder="1" applyAlignment="1">
      <alignment horizontal="center" vertical="center" wrapText="1"/>
    </xf>
    <xf numFmtId="0" fontId="21" fillId="33" borderId="12" xfId="0" applyFont="1" applyFill="1" applyBorder="1" applyAlignment="1">
      <alignment horizontal="center" vertical="center" wrapText="1"/>
    </xf>
    <xf numFmtId="0" fontId="22" fillId="0" borderId="0" xfId="0" applyFont="1" applyAlignment="1" applyProtection="1">
      <alignment horizontal="left" vertical="center" wrapText="1" shrinkToFit="1"/>
      <protection locked="0"/>
    </xf>
    <xf numFmtId="0" fontId="0" fillId="0" borderId="0" xfId="0" applyAlignment="1">
      <alignment wrapText="1"/>
    </xf>
    <xf numFmtId="0" fontId="1" fillId="0" borderId="0" xfId="0" applyFont="1" applyAlignment="1">
      <alignment horizontal="center" vertical="center" wrapText="1"/>
    </xf>
    <xf numFmtId="0" fontId="23" fillId="34" borderId="12" xfId="0" applyFont="1" applyFill="1" applyBorder="1" applyAlignment="1">
      <alignment horizontal="left" vertical="center" wrapText="1"/>
    </xf>
    <xf numFmtId="0" fontId="23"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35" borderId="12" xfId="0" applyFont="1" applyFill="1" applyBorder="1" applyAlignment="1">
      <alignment horizontal="center" vertical="center" wrapText="1"/>
    </xf>
    <xf numFmtId="0" fontId="21" fillId="36" borderId="12" xfId="0" applyFont="1" applyFill="1" applyBorder="1" applyAlignment="1">
      <alignment horizontal="left" vertical="center" wrapText="1"/>
    </xf>
    <xf numFmtId="0" fontId="21" fillId="36" borderId="12" xfId="0" applyFont="1" applyFill="1" applyBorder="1" applyAlignment="1">
      <alignment horizontal="center" vertical="center" wrapText="1"/>
    </xf>
    <xf numFmtId="0" fontId="27" fillId="36" borderId="12" xfId="0" applyFont="1" applyFill="1" applyBorder="1" applyAlignment="1">
      <alignment horizontal="center" vertical="center" wrapText="1"/>
    </xf>
    <xf numFmtId="0" fontId="23" fillId="0" borderId="12" xfId="0" applyFont="1" applyBorder="1" applyAlignment="1">
      <alignment horizontal="center" vertical="center" wrapText="1"/>
    </xf>
    <xf numFmtId="49" fontId="28" fillId="0" borderId="12" xfId="0" applyNumberFormat="1" applyFont="1" applyBorder="1" applyAlignment="1">
      <alignment horizontal="left" vertical="center" wrapText="1"/>
    </xf>
    <xf numFmtId="49" fontId="23" fillId="0" borderId="12" xfId="0" applyNumberFormat="1" applyFont="1" applyBorder="1" applyAlignment="1">
      <alignment horizontal="left" vertical="center" wrapText="1"/>
    </xf>
    <xf numFmtId="1" fontId="24" fillId="0" borderId="12" xfId="0" applyNumberFormat="1" applyFont="1" applyBorder="1" applyAlignment="1">
      <alignment horizontal="center" vertical="center" wrapText="1"/>
    </xf>
    <xf numFmtId="0" fontId="24" fillId="35" borderId="12" xfId="0" applyFont="1" applyFill="1" applyBorder="1" applyAlignment="1">
      <alignment horizontal="center" vertical="center" wrapText="1"/>
    </xf>
    <xf numFmtId="0" fontId="24" fillId="0" borderId="12" xfId="0" applyFont="1" applyBorder="1" applyAlignment="1">
      <alignment horizontal="center" vertical="center" wrapText="1"/>
    </xf>
    <xf numFmtId="49" fontId="22" fillId="0" borderId="0" xfId="0" applyNumberFormat="1" applyFont="1" applyAlignment="1">
      <alignment horizontal="left" vertical="center" wrapText="1"/>
    </xf>
    <xf numFmtId="0" fontId="22" fillId="0" borderId="0" xfId="0" applyFont="1" applyAlignment="1">
      <alignment horizontal="center" vertical="center" wrapText="1"/>
    </xf>
    <xf numFmtId="0" fontId="22" fillId="0" borderId="12" xfId="0" applyFont="1" applyBorder="1" applyAlignment="1">
      <alignment horizontal="left" vertical="center" wrapText="1" indent="1"/>
    </xf>
    <xf numFmtId="49" fontId="22" fillId="0" borderId="12" xfId="0" applyNumberFormat="1" applyFont="1" applyBorder="1" applyAlignment="1">
      <alignment horizontal="left" vertical="center" wrapText="1" indent="1"/>
    </xf>
    <xf numFmtId="1" fontId="23" fillId="0" borderId="12" xfId="0" applyNumberFormat="1" applyFont="1" applyBorder="1" applyAlignment="1">
      <alignment horizontal="center" vertical="center" wrapText="1"/>
    </xf>
    <xf numFmtId="49" fontId="21" fillId="33" borderId="12" xfId="0" applyNumberFormat="1" applyFont="1" applyFill="1" applyBorder="1" applyAlignment="1">
      <alignment horizontal="left" vertical="center" wrapText="1"/>
    </xf>
    <xf numFmtId="0" fontId="25" fillId="37" borderId="0" xfId="0" applyFont="1" applyFill="1" applyAlignment="1">
      <alignment horizontal="left" vertical="center" wrapText="1" indent="1"/>
    </xf>
  </cellXfs>
  <cellStyles count="67">
    <cellStyle name="20 % - Akzent1" xfId="6" xr:uid="{00000000-0005-0000-0000-000006000000}"/>
    <cellStyle name="20 % - Akzent2" xfId="7" xr:uid="{00000000-0005-0000-0000-000007000000}"/>
    <cellStyle name="20 % - Akzent3" xfId="8" xr:uid="{00000000-0005-0000-0000-000008000000}"/>
    <cellStyle name="20 % - Akzent4" xfId="9" xr:uid="{00000000-0005-0000-0000-000009000000}"/>
    <cellStyle name="20 % - Akzent5" xfId="10" xr:uid="{00000000-0005-0000-0000-00000A000000}"/>
    <cellStyle name="20 % - Akzent6" xfId="11" xr:uid="{00000000-0005-0000-0000-00000B000000}"/>
    <cellStyle name="20% - Akzent1" xfId="12" xr:uid="{00000000-0005-0000-0000-00000C000000}"/>
    <cellStyle name="20% - Akzent2" xfId="13" xr:uid="{00000000-0005-0000-0000-00000D000000}"/>
    <cellStyle name="20% - Akzent3" xfId="14" xr:uid="{00000000-0005-0000-0000-00000E000000}"/>
    <cellStyle name="20% - Akzent4" xfId="15" xr:uid="{00000000-0005-0000-0000-00000F000000}"/>
    <cellStyle name="20% - Akzent5" xfId="16" xr:uid="{00000000-0005-0000-0000-000010000000}"/>
    <cellStyle name="20% - Akzent6" xfId="17" xr:uid="{00000000-0005-0000-0000-000011000000}"/>
    <cellStyle name="40 % - Akzent1" xfId="18" xr:uid="{00000000-0005-0000-0000-000012000000}"/>
    <cellStyle name="40 % - Akzent2" xfId="19" xr:uid="{00000000-0005-0000-0000-000013000000}"/>
    <cellStyle name="40 % - Akzent3" xfId="20" xr:uid="{00000000-0005-0000-0000-000014000000}"/>
    <cellStyle name="40 % - Akzent4" xfId="21" xr:uid="{00000000-0005-0000-0000-000015000000}"/>
    <cellStyle name="40 % - Akzent5" xfId="22" xr:uid="{00000000-0005-0000-0000-000016000000}"/>
    <cellStyle name="40 % - Akzent6" xfId="23" xr:uid="{00000000-0005-0000-0000-000017000000}"/>
    <cellStyle name="40% - Akzent1" xfId="24" xr:uid="{00000000-0005-0000-0000-000018000000}"/>
    <cellStyle name="40% - Akzent2" xfId="25" xr:uid="{00000000-0005-0000-0000-000019000000}"/>
    <cellStyle name="40% - Akzent3" xfId="26" xr:uid="{00000000-0005-0000-0000-00001A000000}"/>
    <cellStyle name="40% - Akzent4" xfId="27" xr:uid="{00000000-0005-0000-0000-00001B000000}"/>
    <cellStyle name="40% - Akzent5" xfId="28" xr:uid="{00000000-0005-0000-0000-00001C000000}"/>
    <cellStyle name="40% - Akzent6" xfId="29" xr:uid="{00000000-0005-0000-0000-00001D000000}"/>
    <cellStyle name="60 % - Akzent1" xfId="30" xr:uid="{00000000-0005-0000-0000-00001E000000}"/>
    <cellStyle name="60 % - Akzent2" xfId="31" xr:uid="{00000000-0005-0000-0000-00001F000000}"/>
    <cellStyle name="60 % - Akzent3" xfId="32" xr:uid="{00000000-0005-0000-0000-000020000000}"/>
    <cellStyle name="60 % - Akzent4" xfId="33" xr:uid="{00000000-0005-0000-0000-000021000000}"/>
    <cellStyle name="60 % - Akzent5" xfId="34" xr:uid="{00000000-0005-0000-0000-000022000000}"/>
    <cellStyle name="60 % - Akzent6" xfId="35" xr:uid="{00000000-0005-0000-0000-000023000000}"/>
    <cellStyle name="60% - Akzent1" xfId="36" xr:uid="{00000000-0005-0000-0000-000024000000}"/>
    <cellStyle name="60% - Akzent2" xfId="37" xr:uid="{00000000-0005-0000-0000-000025000000}"/>
    <cellStyle name="60% - Akzent3" xfId="38" xr:uid="{00000000-0005-0000-0000-000026000000}"/>
    <cellStyle name="60% - Akzent4" xfId="39" xr:uid="{00000000-0005-0000-0000-000027000000}"/>
    <cellStyle name="60% - Akzent5" xfId="40" xr:uid="{00000000-0005-0000-0000-000028000000}"/>
    <cellStyle name="60% - Akzent6" xfId="41" xr:uid="{00000000-0005-0000-0000-000029000000}"/>
    <cellStyle name="Akzent1" xfId="42" xr:uid="{00000000-0005-0000-0000-00002A000000}"/>
    <cellStyle name="Akzent2" xfId="43" xr:uid="{00000000-0005-0000-0000-00002B000000}"/>
    <cellStyle name="Akzent3" xfId="44" xr:uid="{00000000-0005-0000-0000-00002C000000}"/>
    <cellStyle name="Akzent4" xfId="45" xr:uid="{00000000-0005-0000-0000-00002D000000}"/>
    <cellStyle name="Akzent5" xfId="46" xr:uid="{00000000-0005-0000-0000-00002E000000}"/>
    <cellStyle name="Akzent6" xfId="47" xr:uid="{00000000-0005-0000-0000-00002F000000}"/>
    <cellStyle name="Ausgabe" xfId="48" xr:uid="{00000000-0005-0000-0000-000030000000}"/>
    <cellStyle name="Berechnung" xfId="49" xr:uid="{00000000-0005-0000-0000-000031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Eingabe" xfId="51" xr:uid="{00000000-0005-0000-0000-000033000000}"/>
    <cellStyle name="Ergebnis" xfId="52" xr:uid="{00000000-0005-0000-0000-000034000000}"/>
    <cellStyle name="Erklärender Text" xfId="53" xr:uid="{00000000-0005-0000-0000-000035000000}"/>
    <cellStyle name="Followed Hyperlink" xfId="50" xr:uid="{00000000-0005-0000-0000-000032000000}"/>
    <cellStyle name="Gut" xfId="54" xr:uid="{00000000-0005-0000-0000-000036000000}"/>
    <cellStyle name="Hyperlink" xfId="55" xr:uid="{00000000-0005-0000-0000-000037000000}"/>
    <cellStyle name="Neutral" xfId="56" xr:uid="{00000000-0005-0000-0000-000038000000}"/>
    <cellStyle name="Notiz" xfId="57" xr:uid="{00000000-0005-0000-0000-000039000000}"/>
    <cellStyle name="Percent" xfId="1" xr:uid="{00000000-0005-0000-0000-000001000000}"/>
    <cellStyle name="Schlecht" xfId="58" xr:uid="{00000000-0005-0000-0000-00003A000000}"/>
    <cellStyle name="Standard" xfId="0" builtinId="0"/>
    <cellStyle name="Überschrift" xfId="59" xr:uid="{00000000-0005-0000-0000-00003B000000}"/>
    <cellStyle name="Überschrift 1" xfId="60" xr:uid="{00000000-0005-0000-0000-00003C000000}"/>
    <cellStyle name="Überschrift 2" xfId="61" xr:uid="{00000000-0005-0000-0000-00003D000000}"/>
    <cellStyle name="Überschrift 3" xfId="62" xr:uid="{00000000-0005-0000-0000-00003E000000}"/>
    <cellStyle name="Überschrift 4" xfId="63" xr:uid="{00000000-0005-0000-0000-00003F000000}"/>
    <cellStyle name="Verknüpfte Zelle" xfId="64" xr:uid="{00000000-0005-0000-0000-000040000000}"/>
    <cellStyle name="Warnender Text" xfId="65" xr:uid="{00000000-0005-0000-0000-000041000000}"/>
    <cellStyle name="Zelle überprüfen" xfId="66" xr:uid="{00000000-0005-0000-0000-000042000000}"/>
  </cellStyles>
  <dxfs count="2">
    <dxf>
      <font>
        <b/>
        <i val="0"/>
        <color rgb="FFFF0000"/>
      </font>
    </dxf>
    <dxf>
      <font>
        <b/>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5CEF0"/>
      <rgbColor rgb="00CC99FF"/>
      <rgbColor rgb="00E4E6F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80473</xdr:colOff>
      <xdr:row>0</xdr:row>
      <xdr:rowOff>88194</xdr:rowOff>
    </xdr:from>
    <xdr:to>
      <xdr:col>0</xdr:col>
      <xdr:colOff>1353408</xdr:colOff>
      <xdr:row>0</xdr:row>
      <xdr:rowOff>379504</xdr:rowOff>
    </xdr:to>
    <xdr:pic>
      <xdr:nvPicPr>
        <xdr:cNvPr id="5" name="Grafik 4"/>
        <xdr:cNvPicPr>
          <a:picLocks noChangeAspect="1"/>
        </xdr:cNvPicPr>
      </xdr:nvPicPr>
      <xdr:blipFill>
        <a:blip xmlns:r="http://schemas.openxmlformats.org/officeDocument/2006/relationships" r:embed="rId1"/>
        <a:stretch>
          <a:fillRect/>
        </a:stretch>
      </xdr:blipFill>
      <xdr:spPr>
        <a:xfrm>
          <a:off x="76200" y="85725"/>
          <a:ext cx="1276350" cy="295275"/>
        </a:xfrm>
        <a:prstGeom prst="rect">
          <a:avLst/>
        </a:prstGeom>
      </xdr:spPr>
    </xdr:pic>
    <xdr:clientData/>
  </xdr:twoCellAnchor>
  <xdr:twoCellAnchor>
    <xdr:from>
      <xdr:col>0</xdr:col>
      <xdr:colOff>45982</xdr:colOff>
      <xdr:row>1</xdr:row>
      <xdr:rowOff>76629</xdr:rowOff>
    </xdr:from>
    <xdr:to>
      <xdr:col>5</xdr:col>
      <xdr:colOff>295603</xdr:colOff>
      <xdr:row>1</xdr:row>
      <xdr:rowOff>1962978</xdr:rowOff>
    </xdr:to>
    <xdr:grpSp>
      <xdr:nvGrpSpPr>
        <xdr:cNvPr id="4" name="Gruppieren 3"/>
        <xdr:cNvGrpSpPr>
          <a:grpSpLocks/>
        </xdr:cNvGrpSpPr>
      </xdr:nvGrpSpPr>
      <xdr:grpSpPr>
        <a:xfrm>
          <a:off x="47887" y="532172"/>
          <a:ext cx="8727202" cy="1882539"/>
          <a:chOff x="45982" y="536457"/>
          <a:chExt cx="8506811" cy="1886349"/>
        </a:xfrm>
      </xdr:grpSpPr>
      <xdr:sp macro="" textlink="">
        <xdr:nvSpPr>
          <xdr:cNvPr id="2" name="Textfeld 1"/>
          <xdr:cNvSpPr txBox="1"/>
        </xdr:nvSpPr>
        <xdr:spPr>
          <a:xfrm>
            <a:off x="45982" y="536458"/>
            <a:ext cx="4523006" cy="1834242"/>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de-DE" sz="1000" b="1">
                <a:latin typeface="Arial" panose="020B0604020202020204" pitchFamily="34" charset="0"/>
                <a:cs typeface="Arial" panose="020B0604020202020204" pitchFamily="34" charset="0"/>
              </a:rPr>
              <a:t>Inhalte</a:t>
            </a:r>
          </a:p>
          <a:p>
            <a:r>
              <a:rPr lang="de-DE" sz="1000" b="1">
                <a:solidFill>
                  <a:srgbClr val="0066CC"/>
                </a:solidFill>
                <a:latin typeface="Arial" panose="020B0604020202020204" pitchFamily="34" charset="0"/>
                <a:cs typeface="Arial" panose="020B0604020202020204" pitchFamily="34" charset="0"/>
              </a:rPr>
              <a:t>roXtra Dokumente |</a:t>
            </a:r>
            <a:r>
              <a:rPr lang="de-DE" sz="1000" b="1" baseline="0">
                <a:solidFill>
                  <a:srgbClr val="0066CC"/>
                </a:solidFill>
                <a:latin typeface="Arial" panose="020B0604020202020204" pitchFamily="34" charset="0"/>
                <a:cs typeface="Arial" panose="020B0604020202020204" pitchFamily="34" charset="0"/>
              </a:rPr>
              <a:t> </a:t>
            </a:r>
            <a:r>
              <a:rPr lang="de-DE" sz="1000" b="1">
                <a:solidFill>
                  <a:srgbClr val="0066CC"/>
                </a:solidFill>
                <a:latin typeface="Arial" panose="020B0604020202020204" pitchFamily="34" charset="0"/>
                <a:cs typeface="Arial" panose="020B0604020202020204" pitchFamily="34" charset="0"/>
              </a:rPr>
              <a:t>Dokumentenlenkung</a:t>
            </a:r>
          </a:p>
          <a:p>
            <a:r>
              <a:rPr lang="de-DE" sz="1000">
                <a:latin typeface="Arial" panose="020B0604020202020204" pitchFamily="34" charset="0"/>
                <a:cs typeface="Arial" panose="020B0604020202020204" pitchFamily="34" charset="0"/>
              </a:rPr>
              <a:t>1. Benutzeroberfläche / Usability</a:t>
            </a:r>
          </a:p>
          <a:p>
            <a:r>
              <a:rPr lang="de-DE" sz="1000">
                <a:latin typeface="Arial" panose="020B0604020202020204" pitchFamily="34" charset="0"/>
                <a:cs typeface="Arial" panose="020B0604020202020204" pitchFamily="34" charset="0"/>
              </a:rPr>
              <a:t>2. Sichten</a:t>
            </a:r>
          </a:p>
          <a:p>
            <a:r>
              <a:rPr lang="de-DE" sz="1000">
                <a:latin typeface="Arial" panose="020B0604020202020204" pitchFamily="34" charset="0"/>
                <a:cs typeface="Arial" panose="020B0604020202020204" pitchFamily="34" charset="0"/>
              </a:rPr>
              <a:t>3. Übernahme bestehender Dokumente</a:t>
            </a:r>
          </a:p>
          <a:p>
            <a:r>
              <a:rPr lang="de-DE" sz="1000">
                <a:latin typeface="Arial" panose="020B0604020202020204" pitchFamily="34" charset="0"/>
                <a:cs typeface="Arial" panose="020B0604020202020204" pitchFamily="34" charset="0"/>
              </a:rPr>
              <a:t>4. Office-Integration</a:t>
            </a:r>
          </a:p>
          <a:p>
            <a:r>
              <a:rPr lang="de-DE" sz="1000">
                <a:latin typeface="Arial" panose="020B0604020202020204" pitchFamily="34" charset="0"/>
                <a:cs typeface="Arial" panose="020B0604020202020204" pitchFamily="34" charset="0"/>
              </a:rPr>
              <a:t>5. Vorlagen</a:t>
            </a:r>
          </a:p>
          <a:p>
            <a:r>
              <a:rPr lang="de-DE" sz="1000">
                <a:latin typeface="Arial" panose="020B0604020202020204" pitchFamily="34" charset="0"/>
                <a:cs typeface="Arial" panose="020B0604020202020204" pitchFamily="34" charset="0"/>
              </a:rPr>
              <a:t>6. Metainformationen zu Dokumenten</a:t>
            </a:r>
          </a:p>
          <a:p>
            <a:r>
              <a:rPr lang="de-DE" sz="1000">
                <a:latin typeface="Arial" panose="020B0604020202020204" pitchFamily="34" charset="0"/>
                <a:cs typeface="Arial" panose="020B0604020202020204" pitchFamily="34" charset="0"/>
              </a:rPr>
              <a:t>7. Alte Revisionen / Archivierung</a:t>
            </a:r>
          </a:p>
          <a:p>
            <a:r>
              <a:rPr lang="de-DE" sz="1000">
                <a:latin typeface="Arial" panose="020B0604020202020204" pitchFamily="34" charset="0"/>
                <a:cs typeface="Arial" panose="020B0604020202020204" pitchFamily="34" charset="0"/>
              </a:rPr>
              <a:t>8. Workflow</a:t>
            </a:r>
          </a:p>
          <a:p>
            <a:r>
              <a:rPr lang="de-DE" sz="1000">
                <a:latin typeface="Arial" panose="020B0604020202020204" pitchFamily="34" charset="0"/>
                <a:cs typeface="Arial" panose="020B0604020202020204" pitchFamily="34" charset="0"/>
              </a:rPr>
              <a:t>9. Suche</a:t>
            </a:r>
          </a:p>
        </xdr:txBody>
      </xdr:sp>
      <xdr:sp macro="" textlink="">
        <xdr:nvSpPr>
          <xdr:cNvPr id="6" name="Textfeld 5"/>
          <xdr:cNvSpPr txBox="1"/>
        </xdr:nvSpPr>
        <xdr:spPr>
          <a:xfrm>
            <a:off x="3221808" y="536457"/>
            <a:ext cx="5330985" cy="1886349"/>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de-DE" sz="1000">
                <a:latin typeface="Arial" panose="020B0604020202020204" pitchFamily="34" charset="0"/>
                <a:cs typeface="Arial" panose="020B0604020202020204" pitchFamily="34" charset="0"/>
              </a:rPr>
              <a:t>10. Verlinkung</a:t>
            </a:r>
          </a:p>
          <a:p>
            <a:r>
              <a:rPr lang="de-DE" sz="1000">
                <a:latin typeface="Arial" panose="020B0604020202020204" pitchFamily="34" charset="0"/>
                <a:cs typeface="Arial" panose="020B0604020202020204" pitchFamily="34" charset="0"/>
              </a:rPr>
              <a:t>11. Benutzermanagement / Rechtesystem</a:t>
            </a:r>
          </a:p>
          <a:p>
            <a:r>
              <a:rPr lang="de-DE" sz="1000">
                <a:latin typeface="Arial" panose="020B0604020202020204" pitchFamily="34" charset="0"/>
                <a:cs typeface="Arial" panose="020B0604020202020204" pitchFamily="34" charset="0"/>
              </a:rPr>
              <a:t>12. Drucken</a:t>
            </a:r>
          </a:p>
          <a:p>
            <a:r>
              <a:rPr lang="de-DE" sz="1000">
                <a:latin typeface="Arial" panose="020B0604020202020204" pitchFamily="34" charset="0"/>
                <a:cs typeface="Arial" panose="020B0604020202020204" pitchFamily="34" charset="0"/>
              </a:rPr>
              <a:t>13. Auswertung und Statistik</a:t>
            </a:r>
          </a:p>
          <a:p>
            <a:r>
              <a:rPr lang="de-DE" sz="1000">
                <a:latin typeface="Arial" panose="020B0604020202020204" pitchFamily="34" charset="0"/>
                <a:cs typeface="Arial" panose="020B0604020202020204" pitchFamily="34" charset="0"/>
              </a:rPr>
              <a:t>14. Technik </a:t>
            </a:r>
          </a:p>
          <a:p>
            <a:r>
              <a:rPr lang="de-DE" sz="1000">
                <a:latin typeface="Arial" panose="020B0604020202020204" pitchFamily="34" charset="0"/>
                <a:cs typeface="Arial" panose="020B0604020202020204" pitchFamily="34" charset="0"/>
              </a:rPr>
              <a:t>15. Integrierter Flowchart-Designer</a:t>
            </a:r>
          </a:p>
          <a:p>
            <a:r>
              <a:rPr lang="de-DE" sz="1000" b="1">
                <a:solidFill>
                  <a:srgbClr val="0066CC"/>
                </a:solidFill>
                <a:latin typeface="Arial" panose="020B0604020202020204" pitchFamily="34" charset="0"/>
                <a:cs typeface="Arial" panose="020B0604020202020204" pitchFamily="34" charset="0"/>
              </a:rPr>
              <a:t>roXtra Prozesse |</a:t>
            </a:r>
            <a:r>
              <a:rPr lang="de-DE" sz="1000" b="1" baseline="0">
                <a:solidFill>
                  <a:srgbClr val="0066CC"/>
                </a:solidFill>
                <a:latin typeface="Arial" panose="020B0604020202020204" pitchFamily="34" charset="0"/>
                <a:cs typeface="Arial" panose="020B0604020202020204" pitchFamily="34" charset="0"/>
              </a:rPr>
              <a:t> </a:t>
            </a:r>
            <a:r>
              <a:rPr lang="de-DE" sz="1000" b="1">
                <a:solidFill>
                  <a:srgbClr val="0066CC"/>
                </a:solidFill>
                <a:latin typeface="Arial" panose="020B0604020202020204" pitchFamily="34" charset="0"/>
                <a:cs typeface="Arial" panose="020B0604020202020204" pitchFamily="34" charset="0"/>
              </a:rPr>
              <a:t>Prozessmanagement</a:t>
            </a:r>
          </a:p>
          <a:p>
            <a:r>
              <a:rPr lang="de-DE" sz="1000" b="1">
                <a:solidFill>
                  <a:srgbClr val="0066CC"/>
                </a:solidFill>
                <a:latin typeface="Arial" panose="020B0604020202020204" pitchFamily="34" charset="0"/>
                <a:cs typeface="Arial" panose="020B0604020202020204" pitchFamily="34" charset="0"/>
              </a:rPr>
              <a:t>roXtra Risiken |</a:t>
            </a:r>
            <a:r>
              <a:rPr lang="de-DE" sz="1000" b="1" baseline="0">
                <a:solidFill>
                  <a:srgbClr val="0066CC"/>
                </a:solidFill>
                <a:latin typeface="Arial" panose="020B0604020202020204" pitchFamily="34" charset="0"/>
                <a:cs typeface="Arial" panose="020B0604020202020204" pitchFamily="34" charset="0"/>
              </a:rPr>
              <a:t> </a:t>
            </a:r>
            <a:r>
              <a:rPr lang="de-DE" sz="1000" b="1">
                <a:solidFill>
                  <a:srgbClr val="0066CC"/>
                </a:solidFill>
                <a:latin typeface="Arial" panose="020B0604020202020204" pitchFamily="34" charset="0"/>
                <a:cs typeface="Arial" panose="020B0604020202020204" pitchFamily="34" charset="0"/>
              </a:rPr>
              <a:t>Risikomanagement</a:t>
            </a:r>
          </a:p>
          <a:p>
            <a:r>
              <a:rPr lang="de-DE" sz="1000" b="1">
                <a:solidFill>
                  <a:srgbClr val="0066CC"/>
                </a:solidFill>
                <a:latin typeface="Arial" panose="020B0604020202020204" pitchFamily="34" charset="0"/>
                <a:cs typeface="Arial" panose="020B0604020202020204" pitchFamily="34" charset="0"/>
              </a:rPr>
              <a:t>roXtra</a:t>
            </a:r>
            <a:r>
              <a:rPr lang="de-DE" sz="1000" b="1" baseline="0">
                <a:solidFill>
                  <a:srgbClr val="0066CC"/>
                </a:solidFill>
                <a:latin typeface="Arial" panose="020B0604020202020204" pitchFamily="34" charset="0"/>
                <a:cs typeface="Arial" panose="020B0604020202020204" pitchFamily="34" charset="0"/>
              </a:rPr>
              <a:t> Maßnahmen | Maßnahmenmanagement</a:t>
            </a:r>
          </a:p>
          <a:p>
            <a:r>
              <a:rPr lang="de-DE" sz="1000" b="1" baseline="0">
                <a:solidFill>
                  <a:srgbClr val="0066CC"/>
                </a:solidFill>
                <a:latin typeface="Arial" panose="020B0604020202020204" pitchFamily="34" charset="0"/>
                <a:cs typeface="Arial" panose="020B0604020202020204" pitchFamily="34" charset="0"/>
              </a:rPr>
              <a:t>roXtra Audits | Auditmanagement</a:t>
            </a:r>
            <a:endParaRPr lang="de-DE" sz="1000" b="1">
              <a:solidFill>
                <a:srgbClr val="0066CC"/>
              </a:solidFill>
              <a:latin typeface="Arial" panose="020B0604020202020204" pitchFamily="34" charset="0"/>
              <a:cs typeface="Arial" panose="020B0604020202020204" pitchFamily="34" charset="0"/>
            </a:endParaRPr>
          </a:p>
          <a:p>
            <a:r>
              <a:rPr lang="de-DE" sz="1000" b="1">
                <a:solidFill>
                  <a:srgbClr val="0066CC"/>
                </a:solidFill>
                <a:latin typeface="Arial" panose="020B0604020202020204" pitchFamily="34" charset="0"/>
                <a:cs typeface="Arial" panose="020B0604020202020204" pitchFamily="34" charset="0"/>
              </a:rPr>
              <a:t>roXtra Verträge | Vertragsmanagement</a:t>
            </a:r>
          </a:p>
          <a:p>
            <a:r>
              <a:rPr lang="de-DE" sz="1000" b="1">
                <a:solidFill>
                  <a:srgbClr val="0066CC"/>
                </a:solidFill>
                <a:latin typeface="Arial" panose="020B0604020202020204" pitchFamily="34" charset="0"/>
                <a:cs typeface="Arial" panose="020B0604020202020204" pitchFamily="34" charset="0"/>
              </a:rPr>
              <a:t>Erweiterungen und Optionen</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O246"/>
  <sheetViews>
    <sheetView showGridLines="0" tabSelected="1" topLeftCell="A226" zoomScale="115" zoomScaleNormal="115" zoomScaleSheetLayoutView="100" zoomScalePageLayoutView="90" workbookViewId="0">
      <selection activeCell="E246" sqref="E246"/>
    </sheetView>
  </sheetViews>
  <sheetFormatPr baseColWidth="10" defaultColWidth="9" defaultRowHeight="13.2" x14ac:dyDescent="0.25"/>
  <cols>
    <col min="1" max="1" width="89.33203125" style="36" customWidth="1"/>
    <col min="2" max="2" width="9.44140625" style="37" customWidth="1"/>
    <col min="3" max="3" width="7.6640625" style="37" customWidth="1"/>
    <col min="4" max="4" width="9.6640625" style="37" customWidth="1"/>
    <col min="5" max="5" width="7.6640625" style="37" customWidth="1"/>
    <col min="6" max="6" width="9.6640625" style="37" customWidth="1"/>
    <col min="7" max="16384" width="9" style="20"/>
  </cols>
  <sheetData>
    <row r="1" spans="1:6" ht="36" customHeight="1" x14ac:dyDescent="0.25">
      <c r="A1" s="19"/>
      <c r="B1" s="4" t="s">
        <v>123</v>
      </c>
      <c r="C1" s="4"/>
      <c r="D1" s="4"/>
      <c r="E1" s="4"/>
      <c r="F1" s="4"/>
    </row>
    <row r="2" spans="1:6" ht="162.75" customHeight="1" x14ac:dyDescent="0.25">
      <c r="A2" s="2"/>
      <c r="B2" s="2"/>
      <c r="C2" s="2"/>
      <c r="D2" s="2"/>
      <c r="E2" s="2"/>
      <c r="F2" s="2"/>
    </row>
    <row r="3" spans="1:6" x14ac:dyDescent="0.25">
      <c r="A3" s="41" t="s">
        <v>1</v>
      </c>
      <c r="B3" s="1" t="s">
        <v>66</v>
      </c>
      <c r="C3" s="1" t="s">
        <v>65</v>
      </c>
      <c r="D3" s="1"/>
      <c r="E3" s="1" t="s">
        <v>4</v>
      </c>
      <c r="F3" s="1"/>
    </row>
    <row r="4" spans="1:6" s="21" customFormat="1" ht="26.4" x14ac:dyDescent="0.25">
      <c r="A4" s="41"/>
      <c r="B4" s="1"/>
      <c r="C4" s="18" t="s">
        <v>150</v>
      </c>
      <c r="D4" s="18" t="s">
        <v>124</v>
      </c>
      <c r="E4" s="18" t="s">
        <v>150</v>
      </c>
      <c r="F4" s="18" t="s">
        <v>124</v>
      </c>
    </row>
    <row r="5" spans="1:6" s="21" customFormat="1" x14ac:dyDescent="0.25">
      <c r="A5" s="14"/>
      <c r="B5" s="14"/>
      <c r="C5" s="14"/>
      <c r="D5" s="14"/>
      <c r="E5" s="14"/>
      <c r="F5" s="14"/>
    </row>
    <row r="6" spans="1:6" s="21" customFormat="1" x14ac:dyDescent="0.25">
      <c r="A6" s="3" t="s">
        <v>189</v>
      </c>
      <c r="B6" s="3"/>
      <c r="C6" s="3"/>
      <c r="D6" s="3"/>
      <c r="E6" s="3"/>
      <c r="F6" s="3"/>
    </row>
    <row r="7" spans="1:6" x14ac:dyDescent="0.25">
      <c r="A7" s="22" t="s">
        <v>134</v>
      </c>
      <c r="B7" s="23">
        <f>SUM(B8:B18)</f>
        <v>25</v>
      </c>
      <c r="C7" s="24"/>
      <c r="D7" s="24"/>
      <c r="E7" s="23">
        <f>SUM(E8:E18)</f>
        <v>25</v>
      </c>
      <c r="F7" s="23">
        <f>SUM(F8:F17)</f>
        <v>0</v>
      </c>
    </row>
    <row r="8" spans="1:6" ht="26.4" x14ac:dyDescent="0.25">
      <c r="A8" s="38" t="s">
        <v>127</v>
      </c>
      <c r="B8" s="25">
        <v>2</v>
      </c>
      <c r="C8" s="26" t="s">
        <v>2</v>
      </c>
      <c r="D8" s="25" t="s">
        <v>33</v>
      </c>
      <c r="E8" s="26">
        <f>IF(C8="x",B8,0)</f>
        <v>2</v>
      </c>
      <c r="F8" s="25" t="str">
        <f>IF(D8="?","",IF(D8="x",B8,0))</f>
        <v/>
      </c>
    </row>
    <row r="9" spans="1:6" ht="26.4" x14ac:dyDescent="0.25">
      <c r="A9" s="39" t="s">
        <v>154</v>
      </c>
      <c r="B9" s="25">
        <v>2</v>
      </c>
      <c r="C9" s="26" t="s">
        <v>2</v>
      </c>
      <c r="D9" s="25" t="s">
        <v>33</v>
      </c>
      <c r="E9" s="26">
        <f t="shared" ref="E9" si="0">IF(C9="x",B9,0)</f>
        <v>2</v>
      </c>
      <c r="F9" s="25" t="str">
        <f t="shared" ref="F9" si="1">IF(D9="?","",IF(D9="x",B9,0))</f>
        <v/>
      </c>
    </row>
    <row r="10" spans="1:6" ht="39.6" x14ac:dyDescent="0.25">
      <c r="A10" s="39" t="s">
        <v>128</v>
      </c>
      <c r="B10" s="25">
        <v>3</v>
      </c>
      <c r="C10" s="26" t="s">
        <v>2</v>
      </c>
      <c r="D10" s="25" t="s">
        <v>33</v>
      </c>
      <c r="E10" s="26">
        <f t="shared" ref="E10" si="2">IF(C10="x",B10,0)</f>
        <v>3</v>
      </c>
      <c r="F10" s="25" t="str">
        <f t="shared" ref="F10" si="3">IF(D10="?","",IF(D10="x",B10,0))</f>
        <v/>
      </c>
    </row>
    <row r="11" spans="1:6" ht="26.4" x14ac:dyDescent="0.25">
      <c r="A11" s="39" t="s">
        <v>39</v>
      </c>
      <c r="B11" s="25">
        <v>2</v>
      </c>
      <c r="C11" s="26" t="s">
        <v>2</v>
      </c>
      <c r="D11" s="25" t="s">
        <v>33</v>
      </c>
      <c r="E11" s="26">
        <f t="shared" ref="E11" si="4">IF(C11="x",B11,0)</f>
        <v>2</v>
      </c>
      <c r="F11" s="25" t="str">
        <f t="shared" ref="F11" si="5">IF(D11="?","",IF(D11="x",B11,0))</f>
        <v/>
      </c>
    </row>
    <row r="12" spans="1:6" x14ac:dyDescent="0.25">
      <c r="A12" s="39" t="s">
        <v>129</v>
      </c>
      <c r="B12" s="25">
        <v>1</v>
      </c>
      <c r="C12" s="26" t="s">
        <v>2</v>
      </c>
      <c r="D12" s="25" t="s">
        <v>33</v>
      </c>
      <c r="E12" s="26">
        <f t="shared" ref="E12" si="6">IF(C12="x",B12,0)</f>
        <v>1</v>
      </c>
      <c r="F12" s="25" t="str">
        <f t="shared" ref="F12" si="7">IF(D12="?","",IF(D12="x",B12,0))</f>
        <v/>
      </c>
    </row>
    <row r="13" spans="1:6" ht="39.6" x14ac:dyDescent="0.25">
      <c r="A13" s="39" t="s">
        <v>130</v>
      </c>
      <c r="B13" s="25">
        <v>3</v>
      </c>
      <c r="C13" s="26" t="s">
        <v>2</v>
      </c>
      <c r="D13" s="25" t="s">
        <v>33</v>
      </c>
      <c r="E13" s="26">
        <f t="shared" ref="E13:E18" si="8">IF(C13="x",B13,0)</f>
        <v>3</v>
      </c>
      <c r="F13" s="25" t="str">
        <f t="shared" ref="F13:F18" si="9">IF(D13="?","",IF(D13="x",B13,0))</f>
        <v/>
      </c>
    </row>
    <row r="14" spans="1:6" ht="26.4" x14ac:dyDescent="0.25">
      <c r="A14" s="39" t="s">
        <v>40</v>
      </c>
      <c r="B14" s="25">
        <v>4</v>
      </c>
      <c r="C14" s="26" t="s">
        <v>2</v>
      </c>
      <c r="D14" s="25" t="s">
        <v>33</v>
      </c>
      <c r="E14" s="26">
        <f t="shared" si="8"/>
        <v>4</v>
      </c>
      <c r="F14" s="25" t="str">
        <f t="shared" si="9"/>
        <v/>
      </c>
    </row>
    <row r="15" spans="1:6" ht="26.4" x14ac:dyDescent="0.25">
      <c r="A15" s="39" t="s">
        <v>131</v>
      </c>
      <c r="B15" s="25">
        <v>2</v>
      </c>
      <c r="C15" s="26" t="s">
        <v>2</v>
      </c>
      <c r="D15" s="25" t="s">
        <v>33</v>
      </c>
      <c r="E15" s="26">
        <f t="shared" si="8"/>
        <v>2</v>
      </c>
      <c r="F15" s="25" t="str">
        <f t="shared" si="9"/>
        <v/>
      </c>
    </row>
    <row r="16" spans="1:6" ht="26.4" x14ac:dyDescent="0.25">
      <c r="A16" s="39" t="s">
        <v>41</v>
      </c>
      <c r="B16" s="25">
        <v>1</v>
      </c>
      <c r="C16" s="26" t="s">
        <v>2</v>
      </c>
      <c r="D16" s="25" t="s">
        <v>33</v>
      </c>
      <c r="E16" s="26">
        <f t="shared" si="8"/>
        <v>1</v>
      </c>
      <c r="F16" s="25" t="str">
        <f t="shared" si="9"/>
        <v/>
      </c>
    </row>
    <row r="17" spans="1:6" x14ac:dyDescent="0.25">
      <c r="A17" s="39" t="s">
        <v>0</v>
      </c>
      <c r="B17" s="25">
        <v>4</v>
      </c>
      <c r="C17" s="26" t="s">
        <v>2</v>
      </c>
      <c r="D17" s="25" t="s">
        <v>33</v>
      </c>
      <c r="E17" s="26">
        <f t="shared" si="8"/>
        <v>4</v>
      </c>
      <c r="F17" s="25" t="str">
        <f t="shared" si="9"/>
        <v/>
      </c>
    </row>
    <row r="18" spans="1:6" x14ac:dyDescent="0.25">
      <c r="A18" s="39" t="s">
        <v>194</v>
      </c>
      <c r="B18" s="25">
        <v>1</v>
      </c>
      <c r="C18" s="26" t="s">
        <v>2</v>
      </c>
      <c r="D18" s="25" t="s">
        <v>33</v>
      </c>
      <c r="E18" s="26">
        <f t="shared" si="8"/>
        <v>1</v>
      </c>
      <c r="F18" s="25" t="str">
        <f t="shared" si="9"/>
        <v/>
      </c>
    </row>
    <row r="19" spans="1:6" x14ac:dyDescent="0.25">
      <c r="A19" s="14"/>
      <c r="B19" s="14"/>
      <c r="C19" s="14"/>
      <c r="D19" s="14"/>
      <c r="E19" s="14"/>
      <c r="F19" s="14"/>
    </row>
    <row r="20" spans="1:6" x14ac:dyDescent="0.25">
      <c r="A20" s="22" t="s">
        <v>135</v>
      </c>
      <c r="B20" s="23">
        <f>SUM(B21:B27)</f>
        <v>22</v>
      </c>
      <c r="C20" s="23"/>
      <c r="D20" s="23"/>
      <c r="E20" s="23">
        <f>SUM(E21:E27)</f>
        <v>22</v>
      </c>
      <c r="F20" s="23">
        <f>SUM(F21:F27)</f>
        <v>0</v>
      </c>
    </row>
    <row r="21" spans="1:6" s="21" customFormat="1" ht="26.4" x14ac:dyDescent="0.25">
      <c r="A21" s="38" t="s">
        <v>75</v>
      </c>
      <c r="B21" s="25">
        <v>3</v>
      </c>
      <c r="C21" s="26" t="s">
        <v>2</v>
      </c>
      <c r="D21" s="25" t="s">
        <v>33</v>
      </c>
      <c r="E21" s="26">
        <f t="shared" ref="E21" si="10">IF(C21="x",B21,0)</f>
        <v>3</v>
      </c>
      <c r="F21" s="25" t="str">
        <f t="shared" ref="F21" si="11">IF(D21="?","",IF(D21="x",B21,0))</f>
        <v/>
      </c>
    </row>
    <row r="22" spans="1:6" ht="52.8" x14ac:dyDescent="0.25">
      <c r="A22" s="38" t="s">
        <v>155</v>
      </c>
      <c r="B22" s="25">
        <v>3</v>
      </c>
      <c r="C22" s="26" t="s">
        <v>2</v>
      </c>
      <c r="D22" s="25" t="s">
        <v>33</v>
      </c>
      <c r="E22" s="26">
        <f>IF(C22="x",B22,0)</f>
        <v>3</v>
      </c>
      <c r="F22" s="25" t="str">
        <f t="shared" ref="F22" si="12">IF(D22="?","",IF(D22="x",B22,0))</f>
        <v/>
      </c>
    </row>
    <row r="23" spans="1:6" x14ac:dyDescent="0.25">
      <c r="A23" s="38" t="s">
        <v>3</v>
      </c>
      <c r="B23" s="25">
        <v>4</v>
      </c>
      <c r="C23" s="26" t="s">
        <v>2</v>
      </c>
      <c r="D23" s="25" t="s">
        <v>33</v>
      </c>
      <c r="E23" s="26">
        <f>IF(C23="x",B23,0)</f>
        <v>4</v>
      </c>
      <c r="F23" s="25" t="str">
        <f>IF(D23="?","",IF(D23="x",B23,0))</f>
        <v/>
      </c>
    </row>
    <row r="24" spans="1:6" ht="26.4" x14ac:dyDescent="0.25">
      <c r="A24" s="38" t="s">
        <v>132</v>
      </c>
      <c r="B24" s="25">
        <v>4</v>
      </c>
      <c r="C24" s="26" t="s">
        <v>2</v>
      </c>
      <c r="D24" s="25" t="s">
        <v>33</v>
      </c>
      <c r="E24" s="26">
        <f t="shared" ref="E24" si="13">IF(C24="x",B24,0)</f>
        <v>4</v>
      </c>
      <c r="F24" s="25" t="str">
        <f>IF(D24="?","",IF(D24="x",B24,0))</f>
        <v/>
      </c>
    </row>
    <row r="25" spans="1:6" ht="26.4" x14ac:dyDescent="0.25">
      <c r="A25" s="38" t="s">
        <v>133</v>
      </c>
      <c r="B25" s="25">
        <v>3</v>
      </c>
      <c r="C25" s="26" t="s">
        <v>2</v>
      </c>
      <c r="D25" s="25" t="s">
        <v>33</v>
      </c>
      <c r="E25" s="26">
        <f>IF(C25="x",B25,0)</f>
        <v>3</v>
      </c>
      <c r="F25" s="25" t="str">
        <f>IF(D25="?","",IF(D25="x",B25,0))</f>
        <v/>
      </c>
    </row>
    <row r="26" spans="1:6" ht="39.6" x14ac:dyDescent="0.25">
      <c r="A26" s="38" t="s">
        <v>156</v>
      </c>
      <c r="B26" s="25">
        <v>2</v>
      </c>
      <c r="C26" s="26" t="s">
        <v>2</v>
      </c>
      <c r="D26" s="25" t="s">
        <v>33</v>
      </c>
      <c r="E26" s="26">
        <f>IF(C26="x",B26,0)</f>
        <v>2</v>
      </c>
      <c r="F26" s="25" t="str">
        <f>IF(D26="?","",IF(D26="x",B26,0))</f>
        <v/>
      </c>
    </row>
    <row r="27" spans="1:6" ht="26.4" x14ac:dyDescent="0.25">
      <c r="A27" s="38" t="s">
        <v>76</v>
      </c>
      <c r="B27" s="25">
        <v>3</v>
      </c>
      <c r="C27" s="26" t="s">
        <v>2</v>
      </c>
      <c r="D27" s="25" t="s">
        <v>33</v>
      </c>
      <c r="E27" s="26">
        <f>IF(C27="x",B27,0)</f>
        <v>3</v>
      </c>
      <c r="F27" s="25" t="str">
        <f>IF(D27="?","",IF(D27="x",B27,0))</f>
        <v/>
      </c>
    </row>
    <row r="28" spans="1:6" x14ac:dyDescent="0.25">
      <c r="A28" s="13"/>
      <c r="B28" s="13"/>
      <c r="C28" s="13"/>
      <c r="D28" s="13"/>
      <c r="E28" s="13"/>
      <c r="F28" s="13"/>
    </row>
    <row r="29" spans="1:6" x14ac:dyDescent="0.25">
      <c r="A29" s="22" t="s">
        <v>136</v>
      </c>
      <c r="B29" s="23">
        <f>SUM(B30:B35)</f>
        <v>21</v>
      </c>
      <c r="C29" s="23"/>
      <c r="D29" s="23"/>
      <c r="E29" s="23">
        <f>SUM(E30:E35)</f>
        <v>21</v>
      </c>
      <c r="F29" s="23">
        <f>SUM(F30:F35)</f>
        <v>0</v>
      </c>
    </row>
    <row r="30" spans="1:6" x14ac:dyDescent="0.25">
      <c r="A30" s="38" t="s">
        <v>5</v>
      </c>
      <c r="B30" s="25">
        <v>4</v>
      </c>
      <c r="C30" s="26" t="s">
        <v>2</v>
      </c>
      <c r="D30" s="25" t="s">
        <v>33</v>
      </c>
      <c r="E30" s="26">
        <f>IF(C30="x",B30,0)</f>
        <v>4</v>
      </c>
      <c r="F30" s="25" t="str">
        <f>IF(D30="?","",IF(D30="x",B30,0))</f>
        <v/>
      </c>
    </row>
    <row r="31" spans="1:6" ht="26.4" x14ac:dyDescent="0.25">
      <c r="A31" s="38" t="s">
        <v>42</v>
      </c>
      <c r="B31" s="25">
        <v>3</v>
      </c>
      <c r="C31" s="26" t="s">
        <v>2</v>
      </c>
      <c r="D31" s="25" t="s">
        <v>33</v>
      </c>
      <c r="E31" s="26">
        <f>IF(C31="x",B31,0)</f>
        <v>3</v>
      </c>
      <c r="F31" s="25" t="str">
        <f t="shared" ref="F31" si="14">IF(D31="?","",IF(D31="x",B31,0))</f>
        <v/>
      </c>
    </row>
    <row r="32" spans="1:6" ht="26.4" x14ac:dyDescent="0.25">
      <c r="A32" s="38" t="s">
        <v>77</v>
      </c>
      <c r="B32" s="25">
        <v>4</v>
      </c>
      <c r="C32" s="26" t="s">
        <v>2</v>
      </c>
      <c r="D32" s="25" t="s">
        <v>33</v>
      </c>
      <c r="E32" s="26">
        <f t="shared" ref="E32" si="15">IF(C32="x",B32,0)</f>
        <v>4</v>
      </c>
      <c r="F32" s="25" t="str">
        <f>IF(D32="?","",IF(D32="x",B32,0))</f>
        <v/>
      </c>
    </row>
    <row r="33" spans="1:15" ht="26.4" x14ac:dyDescent="0.25">
      <c r="A33" s="38" t="s">
        <v>67</v>
      </c>
      <c r="B33" s="25">
        <v>4</v>
      </c>
      <c r="C33" s="26" t="s">
        <v>2</v>
      </c>
      <c r="D33" s="25" t="s">
        <v>33</v>
      </c>
      <c r="E33" s="26">
        <f>IF(C33="x",B33,0)</f>
        <v>4</v>
      </c>
      <c r="F33" s="25" t="str">
        <f>IF(D33="?","",IF(D33="x",B33,0))</f>
        <v/>
      </c>
    </row>
    <row r="34" spans="1:15" x14ac:dyDescent="0.25">
      <c r="A34" s="38" t="s">
        <v>61</v>
      </c>
      <c r="B34" s="25">
        <v>3</v>
      </c>
      <c r="C34" s="26" t="s">
        <v>2</v>
      </c>
      <c r="D34" s="25" t="s">
        <v>33</v>
      </c>
      <c r="E34" s="26">
        <f>IF(C34="x",B34,0)</f>
        <v>3</v>
      </c>
      <c r="F34" s="25" t="str">
        <f>IF(D34="?","",IF(D34="x",B34,0))</f>
        <v/>
      </c>
    </row>
    <row r="35" spans="1:15" x14ac:dyDescent="0.25">
      <c r="A35" s="38" t="s">
        <v>63</v>
      </c>
      <c r="B35" s="25">
        <v>3</v>
      </c>
      <c r="C35" s="26" t="s">
        <v>2</v>
      </c>
      <c r="D35" s="25" t="s">
        <v>33</v>
      </c>
      <c r="E35" s="26">
        <f>IF(C35="x",B35,0)</f>
        <v>3</v>
      </c>
      <c r="F35" s="25" t="str">
        <f>IF(D35="?","",IF(D35="x",B35,0))</f>
        <v/>
      </c>
    </row>
    <row r="36" spans="1:15" x14ac:dyDescent="0.25">
      <c r="A36" s="13"/>
      <c r="B36" s="13"/>
      <c r="C36" s="13"/>
      <c r="D36" s="13"/>
      <c r="E36" s="13"/>
      <c r="F36" s="13"/>
    </row>
    <row r="37" spans="1:15" x14ac:dyDescent="0.25">
      <c r="A37" s="22" t="s">
        <v>137</v>
      </c>
      <c r="B37" s="23">
        <f>SUM(B38:B42)</f>
        <v>13</v>
      </c>
      <c r="C37" s="23"/>
      <c r="D37" s="23"/>
      <c r="E37" s="23">
        <f>SUM(E38:E42)</f>
        <v>13</v>
      </c>
      <c r="F37" s="23">
        <f>SUM(F38:F42)</f>
        <v>0</v>
      </c>
      <c r="G37" s="21"/>
      <c r="H37" s="21"/>
      <c r="I37" s="21"/>
      <c r="J37" s="21"/>
      <c r="K37" s="21"/>
      <c r="L37" s="21"/>
      <c r="M37" s="21"/>
      <c r="N37" s="21"/>
      <c r="O37" s="21"/>
    </row>
    <row r="38" spans="1:15" x14ac:dyDescent="0.25">
      <c r="A38" s="39" t="s">
        <v>157</v>
      </c>
      <c r="B38" s="25">
        <v>3</v>
      </c>
      <c r="C38" s="26" t="s">
        <v>2</v>
      </c>
      <c r="D38" s="25" t="s">
        <v>33</v>
      </c>
      <c r="E38" s="26">
        <f>IF(C38="x",B38,0)</f>
        <v>3</v>
      </c>
      <c r="F38" s="25" t="str">
        <f>IF(D38="?","",IF(D38="x",B38,0))</f>
        <v/>
      </c>
      <c r="G38" s="21"/>
      <c r="H38" s="21"/>
      <c r="I38" s="21"/>
      <c r="J38" s="21"/>
      <c r="K38" s="21"/>
      <c r="L38" s="21"/>
      <c r="M38" s="21"/>
      <c r="N38" s="21"/>
      <c r="O38" s="21"/>
    </row>
    <row r="39" spans="1:15" x14ac:dyDescent="0.25">
      <c r="A39" s="39" t="s">
        <v>6</v>
      </c>
      <c r="B39" s="25">
        <v>1</v>
      </c>
      <c r="C39" s="26" t="s">
        <v>2</v>
      </c>
      <c r="D39" s="25" t="s">
        <v>33</v>
      </c>
      <c r="E39" s="26">
        <f>IF(C39="x",B39,0)</f>
        <v>1</v>
      </c>
      <c r="F39" s="25" t="str">
        <f t="shared" ref="F39" si="16">IF(D39="?","",IF(D39="x",B39,0))</f>
        <v/>
      </c>
    </row>
    <row r="40" spans="1:15" s="21" customFormat="1" ht="39.6" x14ac:dyDescent="0.25">
      <c r="A40" s="39" t="s">
        <v>158</v>
      </c>
      <c r="B40" s="25">
        <v>3</v>
      </c>
      <c r="C40" s="26" t="s">
        <v>2</v>
      </c>
      <c r="D40" s="25" t="s">
        <v>33</v>
      </c>
      <c r="E40" s="26">
        <f>IF(C40="x",B40,0)</f>
        <v>3</v>
      </c>
      <c r="F40" s="25" t="str">
        <f>IF(D40="?","",IF(D40="x",B40,0))</f>
        <v/>
      </c>
      <c r="G40" s="20"/>
      <c r="H40" s="20"/>
      <c r="I40" s="20"/>
      <c r="J40" s="20"/>
      <c r="K40" s="20"/>
      <c r="L40" s="20"/>
      <c r="M40" s="20"/>
      <c r="N40" s="20"/>
      <c r="O40" s="20"/>
    </row>
    <row r="41" spans="1:15" x14ac:dyDescent="0.25">
      <c r="A41" s="39" t="s">
        <v>159</v>
      </c>
      <c r="B41" s="25">
        <v>3</v>
      </c>
      <c r="C41" s="26" t="s">
        <v>2</v>
      </c>
      <c r="D41" s="25" t="s">
        <v>33</v>
      </c>
      <c r="E41" s="26">
        <f>IF(C41="x",B41,0)</f>
        <v>3</v>
      </c>
      <c r="F41" s="25" t="str">
        <f>IF(D41="?","",IF(D41="x",B41,0))</f>
        <v/>
      </c>
    </row>
    <row r="42" spans="1:15" ht="26.4" x14ac:dyDescent="0.25">
      <c r="A42" s="39" t="s">
        <v>7</v>
      </c>
      <c r="B42" s="25">
        <v>3</v>
      </c>
      <c r="C42" s="26" t="s">
        <v>2</v>
      </c>
      <c r="D42" s="25" t="s">
        <v>33</v>
      </c>
      <c r="E42" s="26">
        <f>IF(C42="x",B42,0)</f>
        <v>3</v>
      </c>
      <c r="F42" s="25" t="str">
        <f>IF(D42="?","",IF(D42="x",B42,0))</f>
        <v/>
      </c>
    </row>
    <row r="43" spans="1:15" x14ac:dyDescent="0.25">
      <c r="A43" s="14"/>
      <c r="B43" s="14"/>
      <c r="C43" s="14"/>
      <c r="D43" s="14"/>
      <c r="E43" s="14"/>
      <c r="F43" s="14"/>
    </row>
    <row r="44" spans="1:15" x14ac:dyDescent="0.25">
      <c r="A44" s="22" t="s">
        <v>138</v>
      </c>
      <c r="B44" s="23">
        <f>SUM(B45:B49)</f>
        <v>10</v>
      </c>
      <c r="C44" s="24"/>
      <c r="D44" s="24"/>
      <c r="E44" s="23">
        <f>SUM(E45:E49)</f>
        <v>10</v>
      </c>
      <c r="F44" s="23">
        <f>SUM(F45:F49)</f>
        <v>0</v>
      </c>
    </row>
    <row r="45" spans="1:15" x14ac:dyDescent="0.25">
      <c r="A45" s="39" t="s">
        <v>8</v>
      </c>
      <c r="B45" s="25">
        <v>3</v>
      </c>
      <c r="C45" s="26" t="s">
        <v>2</v>
      </c>
      <c r="D45" s="25" t="s">
        <v>33</v>
      </c>
      <c r="E45" s="26">
        <f>IF(C45="x",B45,0)</f>
        <v>3</v>
      </c>
      <c r="F45" s="25" t="str">
        <f>IF(D45="?","",IF(D45="x",B45,0))</f>
        <v/>
      </c>
    </row>
    <row r="46" spans="1:15" x14ac:dyDescent="0.25">
      <c r="A46" s="39" t="s">
        <v>9</v>
      </c>
      <c r="B46" s="25">
        <v>2</v>
      </c>
      <c r="C46" s="26" t="s">
        <v>2</v>
      </c>
      <c r="D46" s="25" t="s">
        <v>33</v>
      </c>
      <c r="E46" s="26">
        <f>IF(C46="x",B46,0)</f>
        <v>2</v>
      </c>
      <c r="F46" s="25" t="str">
        <f t="shared" ref="F46" si="17">IF(D46="?","",IF(D46="x",B46,0))</f>
        <v/>
      </c>
    </row>
    <row r="47" spans="1:15" x14ac:dyDescent="0.25">
      <c r="A47" s="39" t="s">
        <v>10</v>
      </c>
      <c r="B47" s="25">
        <v>1</v>
      </c>
      <c r="C47" s="26" t="s">
        <v>2</v>
      </c>
      <c r="D47" s="25" t="s">
        <v>33</v>
      </c>
      <c r="E47" s="26">
        <f>IF(C47="x",B47,0)</f>
        <v>1</v>
      </c>
      <c r="F47" s="25" t="str">
        <f>IF(D47="?","",IF(D47="x",B47,0))</f>
        <v/>
      </c>
    </row>
    <row r="48" spans="1:15" x14ac:dyDescent="0.25">
      <c r="A48" s="39" t="s">
        <v>159</v>
      </c>
      <c r="B48" s="25">
        <v>3</v>
      </c>
      <c r="C48" s="26" t="s">
        <v>2</v>
      </c>
      <c r="D48" s="25" t="s">
        <v>33</v>
      </c>
      <c r="E48" s="26">
        <f>IF(C48="x",B48,0)</f>
        <v>3</v>
      </c>
      <c r="F48" s="25" t="str">
        <f>IF(D48="?","",IF(D48="x",B48,0))</f>
        <v/>
      </c>
    </row>
    <row r="49" spans="1:15" ht="26.4" x14ac:dyDescent="0.25">
      <c r="A49" s="39" t="s">
        <v>11</v>
      </c>
      <c r="B49" s="25">
        <v>1</v>
      </c>
      <c r="C49" s="26" t="s">
        <v>2</v>
      </c>
      <c r="D49" s="25" t="s">
        <v>33</v>
      </c>
      <c r="E49" s="26">
        <f>IF(C49="x",B49,0)</f>
        <v>1</v>
      </c>
      <c r="F49" s="25" t="str">
        <f>IF(D49="?","",IF(D49="x",B49,0))</f>
        <v/>
      </c>
    </row>
    <row r="50" spans="1:15" x14ac:dyDescent="0.25">
      <c r="A50" s="14"/>
      <c r="B50" s="14"/>
      <c r="C50" s="14"/>
      <c r="D50" s="14"/>
      <c r="E50" s="14"/>
      <c r="F50" s="14"/>
    </row>
    <row r="51" spans="1:15" x14ac:dyDescent="0.25">
      <c r="A51" s="22" t="s">
        <v>139</v>
      </c>
      <c r="B51" s="23">
        <f>SUM(B52:B57)</f>
        <v>18</v>
      </c>
      <c r="C51" s="23"/>
      <c r="D51" s="23"/>
      <c r="E51" s="23">
        <f>SUM(E52:E57)</f>
        <v>18</v>
      </c>
      <c r="F51" s="23">
        <f>SUM(F52:F57)</f>
        <v>0</v>
      </c>
      <c r="G51" s="21"/>
      <c r="H51" s="21"/>
      <c r="I51" s="21"/>
      <c r="J51" s="21"/>
      <c r="K51" s="21"/>
      <c r="L51" s="21"/>
      <c r="M51" s="21"/>
      <c r="N51" s="21"/>
      <c r="O51" s="21"/>
    </row>
    <row r="52" spans="1:15" x14ac:dyDescent="0.25">
      <c r="A52" s="39" t="s">
        <v>12</v>
      </c>
      <c r="B52" s="25">
        <v>3</v>
      </c>
      <c r="C52" s="26" t="s">
        <v>2</v>
      </c>
      <c r="D52" s="25" t="s">
        <v>33</v>
      </c>
      <c r="E52" s="26">
        <f t="shared" ref="E52:E57" si="18">IF(C52="x",B52,0)</f>
        <v>3</v>
      </c>
      <c r="F52" s="25" t="str">
        <f t="shared" ref="F52" si="19">IF(D52="?","",IF(D52="x",B52,0))</f>
        <v/>
      </c>
    </row>
    <row r="53" spans="1:15" ht="26.4" x14ac:dyDescent="0.25">
      <c r="A53" s="39" t="s">
        <v>78</v>
      </c>
      <c r="B53" s="25">
        <v>3</v>
      </c>
      <c r="C53" s="26" t="s">
        <v>2</v>
      </c>
      <c r="D53" s="25" t="s">
        <v>33</v>
      </c>
      <c r="E53" s="26">
        <f t="shared" si="18"/>
        <v>3</v>
      </c>
      <c r="F53" s="25" t="str">
        <f>IF(D53="?","",IF(D53="x",B53,0))</f>
        <v/>
      </c>
    </row>
    <row r="54" spans="1:15" ht="26.4" x14ac:dyDescent="0.25">
      <c r="A54" s="39" t="s">
        <v>13</v>
      </c>
      <c r="B54" s="25">
        <v>3</v>
      </c>
      <c r="C54" s="26" t="s">
        <v>2</v>
      </c>
      <c r="D54" s="25" t="s">
        <v>33</v>
      </c>
      <c r="E54" s="26">
        <f t="shared" si="18"/>
        <v>3</v>
      </c>
      <c r="F54" s="25" t="str">
        <f>IF(D54="?","",IF(D54="x",B54,0))</f>
        <v/>
      </c>
    </row>
    <row r="55" spans="1:15" ht="26.4" x14ac:dyDescent="0.25">
      <c r="A55" s="39" t="s">
        <v>117</v>
      </c>
      <c r="B55" s="25">
        <v>3</v>
      </c>
      <c r="C55" s="26" t="s">
        <v>2</v>
      </c>
      <c r="D55" s="25" t="s">
        <v>33</v>
      </c>
      <c r="E55" s="26">
        <f t="shared" si="18"/>
        <v>3</v>
      </c>
      <c r="F55" s="25" t="str">
        <f>IF(D55="?","",IF(D55="x",B55,0))</f>
        <v/>
      </c>
    </row>
    <row r="56" spans="1:15" ht="26.4" x14ac:dyDescent="0.25">
      <c r="A56" s="39" t="s">
        <v>79</v>
      </c>
      <c r="B56" s="25">
        <v>3</v>
      </c>
      <c r="C56" s="26" t="s">
        <v>2</v>
      </c>
      <c r="D56" s="25" t="s">
        <v>33</v>
      </c>
      <c r="E56" s="26">
        <f t="shared" si="18"/>
        <v>3</v>
      </c>
      <c r="F56" s="25" t="str">
        <f>IF(D56="?","",IF(D56="x",B56,0))</f>
        <v/>
      </c>
    </row>
    <row r="57" spans="1:15" s="21" customFormat="1" x14ac:dyDescent="0.25">
      <c r="A57" s="39" t="s">
        <v>14</v>
      </c>
      <c r="B57" s="25">
        <v>3</v>
      </c>
      <c r="C57" s="26" t="s">
        <v>2</v>
      </c>
      <c r="D57" s="25" t="s">
        <v>33</v>
      </c>
      <c r="E57" s="26">
        <f t="shared" si="18"/>
        <v>3</v>
      </c>
      <c r="F57" s="25" t="str">
        <f>IF(D57="?","",IF(D57="x",B57,0))</f>
        <v/>
      </c>
      <c r="G57" s="20"/>
      <c r="H57" s="20"/>
      <c r="I57" s="20"/>
      <c r="J57" s="20"/>
      <c r="K57" s="20"/>
      <c r="L57" s="20"/>
      <c r="M57" s="20"/>
      <c r="N57" s="20"/>
      <c r="O57" s="20"/>
    </row>
    <row r="58" spans="1:15" s="21" customFormat="1" x14ac:dyDescent="0.25">
      <c r="A58" s="14"/>
      <c r="B58" s="14"/>
      <c r="C58" s="14"/>
      <c r="D58" s="14"/>
      <c r="E58" s="14"/>
      <c r="F58" s="14"/>
      <c r="G58" s="20"/>
      <c r="H58" s="20"/>
      <c r="I58" s="20"/>
      <c r="J58" s="20"/>
      <c r="K58" s="20"/>
      <c r="L58" s="20"/>
      <c r="M58" s="20"/>
      <c r="N58" s="20"/>
      <c r="O58" s="20"/>
    </row>
    <row r="59" spans="1:15" x14ac:dyDescent="0.25">
      <c r="A59" s="22" t="s">
        <v>140</v>
      </c>
      <c r="B59" s="23">
        <f>SUM(B60:B65)</f>
        <v>20</v>
      </c>
      <c r="C59" s="24"/>
      <c r="D59" s="24"/>
      <c r="E59" s="23">
        <f>SUM(E60:E65)</f>
        <v>20</v>
      </c>
      <c r="F59" s="23">
        <f>SUM(F60:F65)</f>
        <v>0</v>
      </c>
    </row>
    <row r="60" spans="1:15" x14ac:dyDescent="0.25">
      <c r="A60" s="39" t="s">
        <v>80</v>
      </c>
      <c r="B60" s="25">
        <v>4</v>
      </c>
      <c r="C60" s="26" t="s">
        <v>2</v>
      </c>
      <c r="D60" s="25" t="s">
        <v>33</v>
      </c>
      <c r="E60" s="26">
        <f t="shared" ref="E60:E65" si="20">IF(C60="x",B60,0)</f>
        <v>4</v>
      </c>
      <c r="F60" s="25" t="str">
        <f t="shared" ref="F60:F65" si="21">IF(D60="?","",IF(D60="x",B60,0))</f>
        <v/>
      </c>
    </row>
    <row r="61" spans="1:15" x14ac:dyDescent="0.25">
      <c r="A61" s="39" t="s">
        <v>15</v>
      </c>
      <c r="B61" s="25">
        <v>3</v>
      </c>
      <c r="C61" s="26" t="s">
        <v>2</v>
      </c>
      <c r="D61" s="25" t="s">
        <v>33</v>
      </c>
      <c r="E61" s="26">
        <f t="shared" si="20"/>
        <v>3</v>
      </c>
      <c r="F61" s="25" t="str">
        <f t="shared" si="21"/>
        <v/>
      </c>
      <c r="G61" s="21"/>
      <c r="H61" s="21"/>
      <c r="I61" s="21"/>
      <c r="J61" s="21"/>
      <c r="K61" s="21"/>
      <c r="L61" s="21"/>
      <c r="M61" s="21"/>
      <c r="N61" s="21"/>
      <c r="O61" s="21"/>
    </row>
    <row r="62" spans="1:15" x14ac:dyDescent="0.25">
      <c r="A62" s="39" t="s">
        <v>43</v>
      </c>
      <c r="B62" s="25">
        <v>3</v>
      </c>
      <c r="C62" s="26" t="s">
        <v>2</v>
      </c>
      <c r="D62" s="25" t="s">
        <v>33</v>
      </c>
      <c r="E62" s="26">
        <f t="shared" si="20"/>
        <v>3</v>
      </c>
      <c r="F62" s="25" t="str">
        <f t="shared" si="21"/>
        <v/>
      </c>
    </row>
    <row r="63" spans="1:15" ht="26.4" x14ac:dyDescent="0.25">
      <c r="A63" s="39" t="s">
        <v>118</v>
      </c>
      <c r="B63" s="25">
        <v>3</v>
      </c>
      <c r="C63" s="26" t="s">
        <v>2</v>
      </c>
      <c r="D63" s="25" t="s">
        <v>33</v>
      </c>
      <c r="E63" s="26">
        <f t="shared" si="20"/>
        <v>3</v>
      </c>
      <c r="F63" s="25" t="str">
        <f t="shared" si="21"/>
        <v/>
      </c>
    </row>
    <row r="64" spans="1:15" ht="26.4" x14ac:dyDescent="0.25">
      <c r="A64" s="39" t="s">
        <v>16</v>
      </c>
      <c r="B64" s="25">
        <v>4</v>
      </c>
      <c r="C64" s="26" t="s">
        <v>2</v>
      </c>
      <c r="D64" s="25" t="s">
        <v>33</v>
      </c>
      <c r="E64" s="26">
        <f t="shared" si="20"/>
        <v>4</v>
      </c>
      <c r="F64" s="25" t="str">
        <f t="shared" si="21"/>
        <v/>
      </c>
    </row>
    <row r="65" spans="1:15" x14ac:dyDescent="0.25">
      <c r="A65" s="39" t="s">
        <v>34</v>
      </c>
      <c r="B65" s="25">
        <v>3</v>
      </c>
      <c r="C65" s="26" t="s">
        <v>2</v>
      </c>
      <c r="D65" s="25" t="s">
        <v>33</v>
      </c>
      <c r="E65" s="26">
        <f t="shared" si="20"/>
        <v>3</v>
      </c>
      <c r="F65" s="25" t="str">
        <f t="shared" si="21"/>
        <v/>
      </c>
    </row>
    <row r="66" spans="1:15" x14ac:dyDescent="0.25">
      <c r="A66" s="14"/>
      <c r="B66" s="14"/>
      <c r="C66" s="14"/>
      <c r="D66" s="14"/>
      <c r="E66" s="14"/>
      <c r="F66" s="14"/>
    </row>
    <row r="67" spans="1:15" x14ac:dyDescent="0.25">
      <c r="A67" s="22" t="s">
        <v>141</v>
      </c>
      <c r="B67" s="23">
        <f>SUM(B68:B76,(B77:B88))</f>
        <v>69</v>
      </c>
      <c r="C67" s="24"/>
      <c r="D67" s="24"/>
      <c r="E67" s="23">
        <f>SUM(E68:E76,(E77:E88))</f>
        <v>69</v>
      </c>
      <c r="F67" s="23">
        <f>SUM(F68:F76,(F77:F88))</f>
        <v>0</v>
      </c>
    </row>
    <row r="68" spans="1:15" ht="26.4" x14ac:dyDescent="0.25">
      <c r="A68" s="39" t="s">
        <v>68</v>
      </c>
      <c r="B68" s="25">
        <v>3</v>
      </c>
      <c r="C68" s="26" t="s">
        <v>2</v>
      </c>
      <c r="D68" s="25" t="s">
        <v>33</v>
      </c>
      <c r="E68" s="26">
        <f>IF(C68="x",B68,0)</f>
        <v>3</v>
      </c>
      <c r="F68" s="25" t="str">
        <f t="shared" ref="F68" si="22">IF(D68="?","",IF(D68="x",B68,0))</f>
        <v/>
      </c>
    </row>
    <row r="69" spans="1:15" ht="39.6" x14ac:dyDescent="0.25">
      <c r="A69" s="39" t="s">
        <v>69</v>
      </c>
      <c r="B69" s="25">
        <v>3</v>
      </c>
      <c r="C69" s="26" t="s">
        <v>2</v>
      </c>
      <c r="D69" s="25" t="s">
        <v>33</v>
      </c>
      <c r="E69" s="26">
        <f t="shared" ref="E69" si="23">IF(C69="x",B69,0)</f>
        <v>3</v>
      </c>
      <c r="F69" s="25" t="str">
        <f t="shared" ref="F69" si="24">IF(D69="?","",IF(D69="x",B69,0))</f>
        <v/>
      </c>
    </row>
    <row r="70" spans="1:15" x14ac:dyDescent="0.25">
      <c r="A70" s="39" t="s">
        <v>151</v>
      </c>
      <c r="B70" s="25">
        <v>4</v>
      </c>
      <c r="C70" s="26" t="s">
        <v>2</v>
      </c>
      <c r="D70" s="25" t="s">
        <v>33</v>
      </c>
      <c r="E70" s="26">
        <f>IF(C70="x",B70,0)</f>
        <v>4</v>
      </c>
      <c r="F70" s="25" t="str">
        <f t="shared" ref="F70" si="25">IF(D70="?","",IF(D70="x",B70,0))</f>
        <v/>
      </c>
    </row>
    <row r="71" spans="1:15" s="21" customFormat="1" ht="26.4" x14ac:dyDescent="0.25">
      <c r="A71" s="39" t="s">
        <v>152</v>
      </c>
      <c r="B71" s="25">
        <v>4</v>
      </c>
      <c r="C71" s="26" t="s">
        <v>2</v>
      </c>
      <c r="D71" s="25" t="s">
        <v>33</v>
      </c>
      <c r="E71" s="26">
        <f t="shared" ref="E71" si="26">IF(C71="x",B71,0)</f>
        <v>4</v>
      </c>
      <c r="F71" s="25" t="str">
        <f t="shared" ref="F71" si="27">IF(D71="?","",IF(D71="x",B71,0))</f>
        <v/>
      </c>
      <c r="G71" s="20"/>
      <c r="H71" s="20"/>
      <c r="I71" s="20"/>
      <c r="J71" s="20"/>
      <c r="K71" s="20"/>
      <c r="L71" s="20"/>
      <c r="M71" s="20"/>
      <c r="N71" s="20"/>
      <c r="O71" s="20"/>
    </row>
    <row r="72" spans="1:15" ht="26.4" x14ac:dyDescent="0.25">
      <c r="A72" s="39" t="s">
        <v>81</v>
      </c>
      <c r="B72" s="25">
        <v>4</v>
      </c>
      <c r="C72" s="26" t="s">
        <v>2</v>
      </c>
      <c r="D72" s="25" t="s">
        <v>33</v>
      </c>
      <c r="E72" s="26">
        <f t="shared" ref="E72:E78" si="28">IF(C72="x",B72,0)</f>
        <v>4</v>
      </c>
      <c r="F72" s="25" t="str">
        <f>IF(D72="?","",IF(D72="x",B72,0))</f>
        <v/>
      </c>
    </row>
    <row r="73" spans="1:15" ht="52.8" x14ac:dyDescent="0.25">
      <c r="A73" s="38" t="s">
        <v>82</v>
      </c>
      <c r="B73" s="25">
        <v>4</v>
      </c>
      <c r="C73" s="26" t="s">
        <v>2</v>
      </c>
      <c r="D73" s="25" t="s">
        <v>33</v>
      </c>
      <c r="E73" s="26">
        <f t="shared" si="28"/>
        <v>4</v>
      </c>
      <c r="F73" s="25" t="str">
        <f>IF(D73="?","",IF(D73="x",B73,0))</f>
        <v/>
      </c>
    </row>
    <row r="74" spans="1:15" ht="66" x14ac:dyDescent="0.25">
      <c r="A74" s="38" t="s">
        <v>44</v>
      </c>
      <c r="B74" s="25">
        <v>3</v>
      </c>
      <c r="C74" s="26" t="s">
        <v>2</v>
      </c>
      <c r="D74" s="25" t="s">
        <v>33</v>
      </c>
      <c r="E74" s="26">
        <f t="shared" si="28"/>
        <v>3</v>
      </c>
      <c r="F74" s="25" t="str">
        <f>IF(D74="?","",IF(D74="x",B74,0))</f>
        <v/>
      </c>
    </row>
    <row r="75" spans="1:15" ht="52.8" x14ac:dyDescent="0.25">
      <c r="A75" s="38" t="s">
        <v>45</v>
      </c>
      <c r="B75" s="25">
        <v>3</v>
      </c>
      <c r="C75" s="26" t="s">
        <v>2</v>
      </c>
      <c r="D75" s="25" t="s">
        <v>33</v>
      </c>
      <c r="E75" s="26">
        <f t="shared" si="28"/>
        <v>3</v>
      </c>
      <c r="F75" s="25" t="str">
        <f>IF(D75="?","",IF(D75="x",B75,0))</f>
        <v/>
      </c>
    </row>
    <row r="76" spans="1:15" ht="26.4" x14ac:dyDescent="0.25">
      <c r="A76" s="38" t="s">
        <v>17</v>
      </c>
      <c r="B76" s="25">
        <v>4</v>
      </c>
      <c r="C76" s="26" t="s">
        <v>2</v>
      </c>
      <c r="D76" s="25" t="s">
        <v>33</v>
      </c>
      <c r="E76" s="26">
        <f t="shared" si="28"/>
        <v>4</v>
      </c>
      <c r="F76" s="25" t="str">
        <f>IF(D76="?","",IF(D76="x",B76,0))</f>
        <v/>
      </c>
    </row>
    <row r="77" spans="1:15" x14ac:dyDescent="0.25">
      <c r="A77" s="38" t="s">
        <v>18</v>
      </c>
      <c r="B77" s="25">
        <v>3</v>
      </c>
      <c r="C77" s="26" t="s">
        <v>2</v>
      </c>
      <c r="D77" s="25" t="s">
        <v>33</v>
      </c>
      <c r="E77" s="26">
        <f t="shared" si="28"/>
        <v>3</v>
      </c>
      <c r="F77" s="25" t="str">
        <f t="shared" ref="F77:F78" si="29">IF(D77="?","",IF(D77="x",B77,0))</f>
        <v/>
      </c>
    </row>
    <row r="78" spans="1:15" ht="26.4" x14ac:dyDescent="0.25">
      <c r="A78" s="38" t="s">
        <v>115</v>
      </c>
      <c r="B78" s="25">
        <v>3</v>
      </c>
      <c r="C78" s="26" t="s">
        <v>2</v>
      </c>
      <c r="D78" s="25" t="s">
        <v>33</v>
      </c>
      <c r="E78" s="26">
        <f t="shared" si="28"/>
        <v>3</v>
      </c>
      <c r="F78" s="25" t="str">
        <f t="shared" si="29"/>
        <v/>
      </c>
    </row>
    <row r="79" spans="1:15" ht="26.4" x14ac:dyDescent="0.25">
      <c r="A79" s="38" t="s">
        <v>19</v>
      </c>
      <c r="B79" s="25">
        <v>4</v>
      </c>
      <c r="C79" s="26" t="s">
        <v>2</v>
      </c>
      <c r="D79" s="25" t="s">
        <v>33</v>
      </c>
      <c r="E79" s="26">
        <f t="shared" ref="E79" si="30">IF(C79="x",B79,0)</f>
        <v>4</v>
      </c>
      <c r="F79" s="25" t="str">
        <f t="shared" ref="F79" si="31">IF(D79="?","",IF(D79="x",B79,0))</f>
        <v/>
      </c>
    </row>
    <row r="80" spans="1:15" s="21" customFormat="1" x14ac:dyDescent="0.25">
      <c r="A80" s="38" t="s">
        <v>160</v>
      </c>
      <c r="B80" s="25">
        <v>4</v>
      </c>
      <c r="C80" s="26" t="s">
        <v>2</v>
      </c>
      <c r="D80" s="25" t="s">
        <v>33</v>
      </c>
      <c r="E80" s="26">
        <f t="shared" ref="E80" si="32">IF(C80="x",B80,0)</f>
        <v>4</v>
      </c>
      <c r="F80" s="25" t="str">
        <f t="shared" ref="F80" si="33">IF(D80="?","",IF(D80="x",B80,0))</f>
        <v/>
      </c>
      <c r="G80" s="20"/>
      <c r="H80" s="20"/>
      <c r="I80" s="20"/>
      <c r="J80" s="20"/>
      <c r="K80" s="20"/>
      <c r="L80" s="20"/>
      <c r="M80" s="20"/>
      <c r="N80" s="20"/>
      <c r="O80" s="20"/>
    </row>
    <row r="81" spans="1:15" x14ac:dyDescent="0.25">
      <c r="A81" s="38" t="s">
        <v>20</v>
      </c>
      <c r="B81" s="25">
        <v>3</v>
      </c>
      <c r="C81" s="26" t="s">
        <v>2</v>
      </c>
      <c r="D81" s="25" t="s">
        <v>33</v>
      </c>
      <c r="E81" s="26">
        <f t="shared" ref="E81" si="34">IF(C81="x",B81,0)</f>
        <v>3</v>
      </c>
      <c r="F81" s="25" t="str">
        <f t="shared" ref="F81" si="35">IF(D81="?","",IF(D81="x",B81,0))</f>
        <v/>
      </c>
    </row>
    <row r="82" spans="1:15" x14ac:dyDescent="0.25">
      <c r="A82" s="38" t="s">
        <v>116</v>
      </c>
      <c r="B82" s="25">
        <v>2</v>
      </c>
      <c r="C82" s="26" t="s">
        <v>2</v>
      </c>
      <c r="D82" s="25" t="s">
        <v>33</v>
      </c>
      <c r="E82" s="26">
        <f t="shared" ref="E82:E83" si="36">IF(C82="x",B82,0)</f>
        <v>2</v>
      </c>
      <c r="F82" s="25" t="str">
        <f t="shared" ref="F82:F88" si="37">IF(D82="?","",IF(D82="x",B82,0))</f>
        <v/>
      </c>
      <c r="G82" s="21"/>
      <c r="H82" s="21"/>
      <c r="I82" s="21"/>
      <c r="J82" s="21"/>
      <c r="K82" s="21"/>
      <c r="L82" s="21"/>
      <c r="M82" s="21"/>
      <c r="N82" s="21"/>
      <c r="O82" s="21"/>
    </row>
    <row r="83" spans="1:15" x14ac:dyDescent="0.25">
      <c r="A83" s="39" t="s">
        <v>161</v>
      </c>
      <c r="B83" s="25">
        <v>2</v>
      </c>
      <c r="C83" s="26" t="s">
        <v>2</v>
      </c>
      <c r="D83" s="25" t="s">
        <v>33</v>
      </c>
      <c r="E83" s="26">
        <f t="shared" si="36"/>
        <v>2</v>
      </c>
      <c r="F83" s="25" t="str">
        <f t="shared" si="37"/>
        <v/>
      </c>
    </row>
    <row r="84" spans="1:15" x14ac:dyDescent="0.25">
      <c r="A84" s="39" t="s">
        <v>21</v>
      </c>
      <c r="B84" s="25">
        <v>3</v>
      </c>
      <c r="C84" s="26" t="s">
        <v>2</v>
      </c>
      <c r="D84" s="25" t="s">
        <v>33</v>
      </c>
      <c r="E84" s="26">
        <f>IF(C84="x",B84,0)</f>
        <v>3</v>
      </c>
      <c r="F84" s="25" t="str">
        <f t="shared" si="37"/>
        <v/>
      </c>
    </row>
    <row r="85" spans="1:15" x14ac:dyDescent="0.25">
      <c r="A85" s="39" t="s">
        <v>83</v>
      </c>
      <c r="B85" s="25">
        <v>3</v>
      </c>
      <c r="C85" s="26" t="s">
        <v>2</v>
      </c>
      <c r="D85" s="25" t="s">
        <v>33</v>
      </c>
      <c r="E85" s="26">
        <f>IF(C85="x",B85,0)</f>
        <v>3</v>
      </c>
      <c r="F85" s="25" t="str">
        <f t="shared" si="37"/>
        <v/>
      </c>
    </row>
    <row r="86" spans="1:15" ht="26.4" x14ac:dyDescent="0.25">
      <c r="A86" s="38" t="s">
        <v>38</v>
      </c>
      <c r="B86" s="25">
        <v>3</v>
      </c>
      <c r="C86" s="26" t="s">
        <v>2</v>
      </c>
      <c r="D86" s="25" t="s">
        <v>33</v>
      </c>
      <c r="E86" s="26">
        <f>IF(C86="x",B86,0)</f>
        <v>3</v>
      </c>
      <c r="F86" s="25" t="str">
        <f t="shared" si="37"/>
        <v/>
      </c>
    </row>
    <row r="87" spans="1:15" x14ac:dyDescent="0.25">
      <c r="A87" s="38" t="s">
        <v>22</v>
      </c>
      <c r="B87" s="25">
        <v>4</v>
      </c>
      <c r="C87" s="26" t="s">
        <v>2</v>
      </c>
      <c r="D87" s="25" t="s">
        <v>33</v>
      </c>
      <c r="E87" s="26">
        <f>IF(C87="x",B87,0)</f>
        <v>4</v>
      </c>
      <c r="F87" s="25" t="str">
        <f t="shared" si="37"/>
        <v/>
      </c>
    </row>
    <row r="88" spans="1:15" ht="26.4" x14ac:dyDescent="0.25">
      <c r="A88" s="38" t="s">
        <v>70</v>
      </c>
      <c r="B88" s="25">
        <v>3</v>
      </c>
      <c r="C88" s="26" t="s">
        <v>2</v>
      </c>
      <c r="D88" s="25" t="s">
        <v>33</v>
      </c>
      <c r="E88" s="26">
        <f>IF(C88="x",B88,0)</f>
        <v>3</v>
      </c>
      <c r="F88" s="25" t="str">
        <f t="shared" si="37"/>
        <v/>
      </c>
    </row>
    <row r="89" spans="1:15" x14ac:dyDescent="0.25">
      <c r="A89" s="13"/>
      <c r="B89" s="13"/>
      <c r="C89" s="13"/>
      <c r="D89" s="13"/>
      <c r="E89" s="13"/>
      <c r="F89" s="13"/>
    </row>
    <row r="90" spans="1:15" x14ac:dyDescent="0.25">
      <c r="A90" s="22" t="s">
        <v>142</v>
      </c>
      <c r="B90" s="23">
        <f>SUM(B91:B97)</f>
        <v>24</v>
      </c>
      <c r="C90" s="24"/>
      <c r="D90" s="24"/>
      <c r="E90" s="23">
        <f>SUM(E91:E97)</f>
        <v>24</v>
      </c>
      <c r="F90" s="23">
        <f>SUM(F91:F97)</f>
        <v>0</v>
      </c>
    </row>
    <row r="91" spans="1:15" x14ac:dyDescent="0.25">
      <c r="A91" s="38" t="s">
        <v>46</v>
      </c>
      <c r="B91" s="25">
        <v>4</v>
      </c>
      <c r="C91" s="26" t="s">
        <v>2</v>
      </c>
      <c r="D91" s="25" t="s">
        <v>33</v>
      </c>
      <c r="E91" s="26">
        <f t="shared" ref="E91" si="38">IF(C91="x",B91,0)</f>
        <v>4</v>
      </c>
      <c r="F91" s="25" t="str">
        <f t="shared" ref="F91" si="39">IF(D91="?","",IF(D91="x",B91,0))</f>
        <v/>
      </c>
      <c r="G91" s="21"/>
      <c r="H91" s="21"/>
      <c r="I91" s="21"/>
      <c r="J91" s="21"/>
      <c r="K91" s="21"/>
      <c r="L91" s="21"/>
      <c r="M91" s="21"/>
      <c r="N91" s="21"/>
      <c r="O91" s="21"/>
    </row>
    <row r="92" spans="1:15" ht="26.4" x14ac:dyDescent="0.25">
      <c r="A92" s="38" t="s">
        <v>162</v>
      </c>
      <c r="B92" s="25">
        <v>4</v>
      </c>
      <c r="C92" s="26" t="s">
        <v>2</v>
      </c>
      <c r="D92" s="25" t="s">
        <v>33</v>
      </c>
      <c r="E92" s="26">
        <f t="shared" ref="E92" si="40">IF(C92="x",B92,0)</f>
        <v>4</v>
      </c>
      <c r="F92" s="25" t="str">
        <f t="shared" ref="F92" si="41">IF(D92="?","",IF(D92="x",B92,0))</f>
        <v/>
      </c>
    </row>
    <row r="93" spans="1:15" x14ac:dyDescent="0.25">
      <c r="A93" s="39" t="s">
        <v>47</v>
      </c>
      <c r="B93" s="25">
        <v>3</v>
      </c>
      <c r="C93" s="26" t="s">
        <v>2</v>
      </c>
      <c r="D93" s="25" t="s">
        <v>33</v>
      </c>
      <c r="E93" s="26">
        <f>IF(C93="x",B93,0)</f>
        <v>3</v>
      </c>
      <c r="F93" s="25" t="str">
        <f>IF(D93="?","",IF(D93="x",B93,0))</f>
        <v/>
      </c>
    </row>
    <row r="94" spans="1:15" ht="26.4" x14ac:dyDescent="0.25">
      <c r="A94" s="39" t="s">
        <v>84</v>
      </c>
      <c r="B94" s="25">
        <v>4</v>
      </c>
      <c r="C94" s="26" t="s">
        <v>2</v>
      </c>
      <c r="D94" s="25" t="s">
        <v>33</v>
      </c>
      <c r="E94" s="26">
        <f>IF(C94="x",B94,0)</f>
        <v>4</v>
      </c>
      <c r="F94" s="25" t="str">
        <f>IF(D94="?","",IF(D94="x",B94,0))</f>
        <v/>
      </c>
    </row>
    <row r="95" spans="1:15" ht="26.4" x14ac:dyDescent="0.25">
      <c r="A95" s="39" t="s">
        <v>48</v>
      </c>
      <c r="B95" s="25">
        <v>3</v>
      </c>
      <c r="C95" s="26" t="s">
        <v>2</v>
      </c>
      <c r="D95" s="25" t="s">
        <v>33</v>
      </c>
      <c r="E95" s="26">
        <f>IF(C95="x",B95,0)</f>
        <v>3</v>
      </c>
      <c r="F95" s="25" t="str">
        <f>IF(D95="?","",IF(D95="x",B95,0))</f>
        <v/>
      </c>
    </row>
    <row r="96" spans="1:15" x14ac:dyDescent="0.25">
      <c r="A96" s="39" t="s">
        <v>163</v>
      </c>
      <c r="B96" s="25">
        <v>3</v>
      </c>
      <c r="C96" s="26" t="s">
        <v>2</v>
      </c>
      <c r="D96" s="25" t="s">
        <v>33</v>
      </c>
      <c r="E96" s="26">
        <f>IF(C96="x",B96,0)</f>
        <v>3</v>
      </c>
      <c r="F96" s="25" t="str">
        <f>IF(D96="?","",IF(D96="x",B96,0))</f>
        <v/>
      </c>
    </row>
    <row r="97" spans="1:15" x14ac:dyDescent="0.25">
      <c r="A97" s="38" t="s">
        <v>49</v>
      </c>
      <c r="B97" s="25">
        <v>3</v>
      </c>
      <c r="C97" s="26" t="s">
        <v>2</v>
      </c>
      <c r="D97" s="25" t="s">
        <v>33</v>
      </c>
      <c r="E97" s="26">
        <f>IF(C97="x",B97,0)</f>
        <v>3</v>
      </c>
      <c r="F97" s="25" t="str">
        <f>IF(D97="?","",IF(D97="x",B97,0))</f>
        <v/>
      </c>
    </row>
    <row r="98" spans="1:15" x14ac:dyDescent="0.25">
      <c r="A98" s="13"/>
      <c r="B98" s="13"/>
      <c r="C98" s="13"/>
      <c r="D98" s="13"/>
      <c r="E98" s="13"/>
      <c r="F98" s="13"/>
    </row>
    <row r="99" spans="1:15" x14ac:dyDescent="0.25">
      <c r="A99" s="22" t="s">
        <v>143</v>
      </c>
      <c r="B99" s="23">
        <f>SUM(B100:B106)</f>
        <v>22</v>
      </c>
      <c r="C99" s="24"/>
      <c r="D99" s="24"/>
      <c r="E99" s="23">
        <f>SUM(E100:E106)</f>
        <v>22</v>
      </c>
      <c r="F99" s="23">
        <f>SUM(F100:F106)</f>
        <v>0</v>
      </c>
    </row>
    <row r="100" spans="1:15" x14ac:dyDescent="0.25">
      <c r="A100" s="38" t="s">
        <v>23</v>
      </c>
      <c r="B100" s="25">
        <v>3</v>
      </c>
      <c r="C100" s="26" t="s">
        <v>2</v>
      </c>
      <c r="D100" s="25" t="s">
        <v>33</v>
      </c>
      <c r="E100" s="26">
        <f t="shared" ref="E100" si="42">IF(C100="x",B100,0)</f>
        <v>3</v>
      </c>
      <c r="F100" s="25" t="str">
        <f t="shared" ref="F100" si="43">IF(D100="?","",IF(D100="x",B100,0))</f>
        <v/>
      </c>
    </row>
    <row r="101" spans="1:15" s="21" customFormat="1" ht="26.4" x14ac:dyDescent="0.25">
      <c r="A101" s="38" t="s">
        <v>164</v>
      </c>
      <c r="B101" s="25">
        <v>4</v>
      </c>
      <c r="C101" s="26" t="s">
        <v>2</v>
      </c>
      <c r="D101" s="25" t="s">
        <v>33</v>
      </c>
      <c r="E101" s="26">
        <f t="shared" ref="E101" si="44">IF(C101="x",B101,0)</f>
        <v>4</v>
      </c>
      <c r="F101" s="25" t="str">
        <f t="shared" ref="F101" si="45">IF(D101="?","",IF(D101="x",B101,0))</f>
        <v/>
      </c>
      <c r="G101" s="20"/>
      <c r="H101" s="20"/>
      <c r="I101" s="20"/>
      <c r="J101" s="20"/>
      <c r="K101" s="20"/>
      <c r="L101" s="20"/>
      <c r="M101" s="20"/>
      <c r="N101" s="20"/>
      <c r="O101" s="20"/>
    </row>
    <row r="102" spans="1:15" x14ac:dyDescent="0.25">
      <c r="A102" s="39" t="s">
        <v>50</v>
      </c>
      <c r="B102" s="25">
        <v>3</v>
      </c>
      <c r="C102" s="26" t="s">
        <v>2</v>
      </c>
      <c r="D102" s="25" t="s">
        <v>33</v>
      </c>
      <c r="E102" s="26">
        <f>IF(C102="x",B102,0)</f>
        <v>3</v>
      </c>
      <c r="F102" s="25" t="str">
        <f>IF(D102="?","",IF(D102="x",B102,0))</f>
        <v/>
      </c>
    </row>
    <row r="103" spans="1:15" ht="39.6" x14ac:dyDescent="0.25">
      <c r="A103" s="39" t="s">
        <v>37</v>
      </c>
      <c r="B103" s="25">
        <v>3</v>
      </c>
      <c r="C103" s="26" t="s">
        <v>2</v>
      </c>
      <c r="D103" s="25" t="s">
        <v>33</v>
      </c>
      <c r="E103" s="26">
        <f>IF(C103="x",B103,0)</f>
        <v>3</v>
      </c>
      <c r="F103" s="25" t="str">
        <f>IF(D103="?","",IF(D103="x",B103,0))</f>
        <v/>
      </c>
    </row>
    <row r="104" spans="1:15" x14ac:dyDescent="0.25">
      <c r="A104" s="39" t="s">
        <v>51</v>
      </c>
      <c r="B104" s="25">
        <v>3</v>
      </c>
      <c r="C104" s="26" t="s">
        <v>2</v>
      </c>
      <c r="D104" s="25" t="s">
        <v>33</v>
      </c>
      <c r="E104" s="26">
        <f>IF(C104="x",B104,0)</f>
        <v>3</v>
      </c>
      <c r="F104" s="25" t="str">
        <f>IF(D104="?","",IF(D104="x",B104,0))</f>
        <v/>
      </c>
    </row>
    <row r="105" spans="1:15" ht="26.4" x14ac:dyDescent="0.25">
      <c r="A105" s="38" t="s">
        <v>24</v>
      </c>
      <c r="B105" s="25">
        <v>3</v>
      </c>
      <c r="C105" s="26" t="s">
        <v>2</v>
      </c>
      <c r="D105" s="25" t="s">
        <v>33</v>
      </c>
      <c r="E105" s="26">
        <f>IF(C105="x",B105,0)</f>
        <v>3</v>
      </c>
      <c r="F105" s="25" t="str">
        <f>IF(D105="?","",IF(D105="x",B105,0))</f>
        <v/>
      </c>
    </row>
    <row r="106" spans="1:15" ht="39.6" x14ac:dyDescent="0.25">
      <c r="A106" s="38" t="s">
        <v>25</v>
      </c>
      <c r="B106" s="25">
        <v>3</v>
      </c>
      <c r="C106" s="26" t="s">
        <v>2</v>
      </c>
      <c r="D106" s="25" t="s">
        <v>33</v>
      </c>
      <c r="E106" s="26">
        <f>IF(C106="x",B106,0)</f>
        <v>3</v>
      </c>
      <c r="F106" s="25" t="str">
        <f>IF(D106="?","",IF(D106="x",B106,0))</f>
        <v/>
      </c>
    </row>
    <row r="107" spans="1:15" x14ac:dyDescent="0.25">
      <c r="A107" s="13"/>
      <c r="B107" s="13"/>
      <c r="C107" s="13"/>
      <c r="D107" s="13"/>
      <c r="E107" s="13"/>
      <c r="F107" s="13"/>
      <c r="G107" s="21"/>
      <c r="H107" s="21"/>
      <c r="I107" s="21"/>
      <c r="J107" s="21"/>
      <c r="K107" s="21"/>
      <c r="L107" s="21"/>
      <c r="M107" s="21"/>
      <c r="N107" s="21"/>
      <c r="O107" s="21"/>
    </row>
    <row r="108" spans="1:15" x14ac:dyDescent="0.25">
      <c r="A108" s="22" t="s">
        <v>144</v>
      </c>
      <c r="B108" s="23">
        <f>SUM(B109:B119)</f>
        <v>37</v>
      </c>
      <c r="C108" s="24"/>
      <c r="D108" s="24"/>
      <c r="E108" s="23">
        <f>SUM(E109:E119)</f>
        <v>37</v>
      </c>
      <c r="F108" s="23">
        <f>SUM(F109:F119)</f>
        <v>0</v>
      </c>
      <c r="G108" s="21"/>
      <c r="H108" s="21"/>
      <c r="I108" s="21"/>
      <c r="J108" s="21"/>
      <c r="K108" s="21"/>
      <c r="L108" s="21"/>
      <c r="M108" s="21"/>
      <c r="N108" s="21"/>
      <c r="O108" s="21"/>
    </row>
    <row r="109" spans="1:15" x14ac:dyDescent="0.25">
      <c r="A109" s="38" t="s">
        <v>52</v>
      </c>
      <c r="B109" s="25">
        <v>4</v>
      </c>
      <c r="C109" s="26" t="s">
        <v>2</v>
      </c>
      <c r="D109" s="25" t="s">
        <v>33</v>
      </c>
      <c r="E109" s="26">
        <f t="shared" ref="E109" si="46">IF(C109="x",B109,0)</f>
        <v>4</v>
      </c>
      <c r="F109" s="25" t="str">
        <f t="shared" ref="F109" si="47">IF(D109="?","",IF(D109="x",B109,0))</f>
        <v/>
      </c>
      <c r="G109" s="21"/>
      <c r="H109" s="21"/>
      <c r="I109" s="21"/>
      <c r="J109" s="21"/>
      <c r="K109" s="21"/>
      <c r="L109" s="21"/>
      <c r="M109" s="21"/>
      <c r="N109" s="21"/>
      <c r="O109" s="21"/>
    </row>
    <row r="110" spans="1:15" ht="39.6" x14ac:dyDescent="0.25">
      <c r="A110" s="38" t="s">
        <v>126</v>
      </c>
      <c r="B110" s="25">
        <v>4</v>
      </c>
      <c r="C110" s="26" t="s">
        <v>2</v>
      </c>
      <c r="D110" s="25" t="s">
        <v>33</v>
      </c>
      <c r="E110" s="26">
        <f t="shared" ref="E110:E112" si="48">IF(C110="x",B110,0)</f>
        <v>4</v>
      </c>
      <c r="F110" s="25" t="str">
        <f t="shared" ref="F110:F112" si="49">IF(D110="?","",IF(D110="x",B110,0))</f>
        <v/>
      </c>
    </row>
    <row r="111" spans="1:15" ht="26.4" x14ac:dyDescent="0.25">
      <c r="A111" s="38" t="s">
        <v>112</v>
      </c>
      <c r="B111" s="25">
        <v>4</v>
      </c>
      <c r="C111" s="26" t="s">
        <v>2</v>
      </c>
      <c r="D111" s="25" t="s">
        <v>33</v>
      </c>
      <c r="E111" s="26">
        <f t="shared" si="48"/>
        <v>4</v>
      </c>
      <c r="F111" s="25" t="str">
        <f t="shared" si="49"/>
        <v/>
      </c>
    </row>
    <row r="112" spans="1:15" s="21" customFormat="1" ht="26.4" x14ac:dyDescent="0.25">
      <c r="A112" s="38" t="s">
        <v>113</v>
      </c>
      <c r="B112" s="25">
        <v>4</v>
      </c>
      <c r="C112" s="26" t="s">
        <v>2</v>
      </c>
      <c r="D112" s="25" t="s">
        <v>33</v>
      </c>
      <c r="E112" s="26">
        <f t="shared" si="48"/>
        <v>4</v>
      </c>
      <c r="F112" s="25" t="str">
        <f t="shared" si="49"/>
        <v/>
      </c>
      <c r="G112" s="20"/>
      <c r="H112" s="20"/>
      <c r="I112" s="20"/>
      <c r="J112" s="20"/>
      <c r="K112" s="20"/>
      <c r="L112" s="20"/>
      <c r="M112" s="20"/>
      <c r="N112" s="20"/>
      <c r="O112" s="20"/>
    </row>
    <row r="113" spans="1:15" ht="26.4" x14ac:dyDescent="0.25">
      <c r="A113" s="39" t="s">
        <v>71</v>
      </c>
      <c r="B113" s="25">
        <v>4</v>
      </c>
      <c r="C113" s="26" t="s">
        <v>2</v>
      </c>
      <c r="D113" s="25" t="s">
        <v>33</v>
      </c>
      <c r="E113" s="26">
        <f t="shared" ref="E113:E119" si="50">IF(C113="x",B113,0)</f>
        <v>4</v>
      </c>
      <c r="F113" s="25" t="str">
        <f t="shared" ref="F113:F119" si="51">IF(D113="?","",IF(D113="x",B113,0))</f>
        <v/>
      </c>
    </row>
    <row r="114" spans="1:15" x14ac:dyDescent="0.25">
      <c r="A114" s="39" t="s">
        <v>120</v>
      </c>
      <c r="B114" s="25">
        <v>3</v>
      </c>
      <c r="C114" s="26" t="s">
        <v>2</v>
      </c>
      <c r="D114" s="25" t="s">
        <v>33</v>
      </c>
      <c r="E114" s="26">
        <f t="shared" si="50"/>
        <v>3</v>
      </c>
      <c r="F114" s="25" t="str">
        <f t="shared" si="51"/>
        <v/>
      </c>
    </row>
    <row r="115" spans="1:15" x14ac:dyDescent="0.25">
      <c r="A115" s="39" t="s">
        <v>26</v>
      </c>
      <c r="B115" s="25">
        <v>3</v>
      </c>
      <c r="C115" s="26" t="s">
        <v>2</v>
      </c>
      <c r="D115" s="25" t="s">
        <v>33</v>
      </c>
      <c r="E115" s="26">
        <f t="shared" si="50"/>
        <v>3</v>
      </c>
      <c r="F115" s="25" t="str">
        <f t="shared" si="51"/>
        <v/>
      </c>
    </row>
    <row r="116" spans="1:15" ht="26.4" x14ac:dyDescent="0.25">
      <c r="A116" s="39" t="s">
        <v>114</v>
      </c>
      <c r="B116" s="25">
        <v>3</v>
      </c>
      <c r="C116" s="26" t="s">
        <v>2</v>
      </c>
      <c r="D116" s="25" t="s">
        <v>33</v>
      </c>
      <c r="E116" s="26">
        <f t="shared" si="50"/>
        <v>3</v>
      </c>
      <c r="F116" s="25" t="str">
        <f t="shared" si="51"/>
        <v/>
      </c>
    </row>
    <row r="117" spans="1:15" ht="26.4" x14ac:dyDescent="0.25">
      <c r="A117" s="39" t="s">
        <v>27</v>
      </c>
      <c r="B117" s="25">
        <v>3</v>
      </c>
      <c r="C117" s="26" t="s">
        <v>2</v>
      </c>
      <c r="D117" s="25" t="s">
        <v>33</v>
      </c>
      <c r="E117" s="26">
        <f t="shared" si="50"/>
        <v>3</v>
      </c>
      <c r="F117" s="25" t="str">
        <f t="shared" si="51"/>
        <v/>
      </c>
    </row>
    <row r="118" spans="1:15" ht="26.4" x14ac:dyDescent="0.25">
      <c r="A118" s="38" t="s">
        <v>62</v>
      </c>
      <c r="B118" s="25">
        <v>3</v>
      </c>
      <c r="C118" s="26" t="s">
        <v>2</v>
      </c>
      <c r="D118" s="25" t="s">
        <v>33</v>
      </c>
      <c r="E118" s="26">
        <f t="shared" si="50"/>
        <v>3</v>
      </c>
      <c r="F118" s="25" t="str">
        <f t="shared" si="51"/>
        <v/>
      </c>
    </row>
    <row r="119" spans="1:15" x14ac:dyDescent="0.25">
      <c r="A119" s="38" t="s">
        <v>28</v>
      </c>
      <c r="B119" s="25">
        <v>2</v>
      </c>
      <c r="C119" s="26" t="s">
        <v>2</v>
      </c>
      <c r="D119" s="25" t="s">
        <v>33</v>
      </c>
      <c r="E119" s="26">
        <f t="shared" si="50"/>
        <v>2</v>
      </c>
      <c r="F119" s="25" t="str">
        <f t="shared" si="51"/>
        <v/>
      </c>
    </row>
    <row r="120" spans="1:15" x14ac:dyDescent="0.25">
      <c r="A120" s="13"/>
      <c r="B120" s="13"/>
      <c r="C120" s="13"/>
      <c r="D120" s="13"/>
      <c r="E120" s="13"/>
      <c r="F120" s="13"/>
    </row>
    <row r="121" spans="1:15" x14ac:dyDescent="0.25">
      <c r="A121" s="22" t="s">
        <v>145</v>
      </c>
      <c r="B121" s="23">
        <f>SUM(B122:B125)</f>
        <v>12</v>
      </c>
      <c r="C121" s="24"/>
      <c r="D121" s="24"/>
      <c r="E121" s="23">
        <f>SUM(E122:E125)</f>
        <v>12</v>
      </c>
      <c r="F121" s="23">
        <f>SUM(F122:F125)</f>
        <v>0</v>
      </c>
    </row>
    <row r="122" spans="1:15" x14ac:dyDescent="0.25">
      <c r="A122" s="38" t="s">
        <v>29</v>
      </c>
      <c r="B122" s="25">
        <v>3</v>
      </c>
      <c r="C122" s="26" t="s">
        <v>2</v>
      </c>
      <c r="D122" s="25" t="s">
        <v>33</v>
      </c>
      <c r="E122" s="26">
        <f>IF(C122="x",B122,0)</f>
        <v>3</v>
      </c>
      <c r="F122" s="25" t="str">
        <f>IF(D122="?","",IF(D122="x",B122,0))</f>
        <v/>
      </c>
    </row>
    <row r="123" spans="1:15" ht="26.4" x14ac:dyDescent="0.25">
      <c r="A123" s="38" t="s">
        <v>165</v>
      </c>
      <c r="B123" s="25">
        <v>3</v>
      </c>
      <c r="C123" s="26" t="s">
        <v>2</v>
      </c>
      <c r="D123" s="25" t="s">
        <v>33</v>
      </c>
      <c r="E123" s="26">
        <f>IF(C123="x",B123,0)</f>
        <v>3</v>
      </c>
      <c r="F123" s="25" t="str">
        <f t="shared" ref="F123" si="52">IF(D123="?","",IF(D123="x",B123,0))</f>
        <v/>
      </c>
    </row>
    <row r="124" spans="1:15" ht="26.4" x14ac:dyDescent="0.25">
      <c r="A124" s="39" t="s">
        <v>53</v>
      </c>
      <c r="B124" s="25">
        <v>3</v>
      </c>
      <c r="C124" s="26" t="s">
        <v>2</v>
      </c>
      <c r="D124" s="25" t="s">
        <v>33</v>
      </c>
      <c r="E124" s="26">
        <f>IF(C124="x",B124,0)</f>
        <v>3</v>
      </c>
      <c r="F124" s="25" t="str">
        <f>IF(D124="?","",IF(D124="x",B124,0))</f>
        <v/>
      </c>
    </row>
    <row r="125" spans="1:15" ht="26.4" x14ac:dyDescent="0.25">
      <c r="A125" s="39" t="s">
        <v>54</v>
      </c>
      <c r="B125" s="25">
        <v>3</v>
      </c>
      <c r="C125" s="26" t="s">
        <v>2</v>
      </c>
      <c r="D125" s="25" t="s">
        <v>33</v>
      </c>
      <c r="E125" s="26">
        <f>IF(C125="x",B125,0)</f>
        <v>3</v>
      </c>
      <c r="F125" s="25" t="str">
        <f>IF(D125="?","",IF(D125="x",B125,0))</f>
        <v/>
      </c>
      <c r="G125" s="21"/>
      <c r="H125" s="21"/>
      <c r="I125" s="21"/>
      <c r="J125" s="21"/>
      <c r="K125" s="21"/>
      <c r="L125" s="21"/>
      <c r="M125" s="21"/>
      <c r="N125" s="21"/>
      <c r="O125" s="21"/>
    </row>
    <row r="126" spans="1:15" x14ac:dyDescent="0.25">
      <c r="A126" s="14"/>
      <c r="B126" s="14"/>
      <c r="C126" s="14"/>
      <c r="D126" s="14"/>
      <c r="E126" s="14"/>
      <c r="F126" s="14"/>
      <c r="G126" s="21"/>
      <c r="H126" s="21"/>
      <c r="I126" s="21"/>
      <c r="J126" s="21"/>
      <c r="K126" s="21"/>
      <c r="L126" s="21"/>
      <c r="M126" s="21"/>
      <c r="N126" s="21"/>
      <c r="O126" s="21"/>
    </row>
    <row r="127" spans="1:15" x14ac:dyDescent="0.25">
      <c r="A127" s="22" t="s">
        <v>146</v>
      </c>
      <c r="B127" s="23">
        <f>SUM(B128:B130)</f>
        <v>8</v>
      </c>
      <c r="C127" s="24"/>
      <c r="D127" s="24"/>
      <c r="E127" s="23">
        <f>SUM(E128:E130)</f>
        <v>8</v>
      </c>
      <c r="F127" s="23">
        <f>SUM(F128:F130)</f>
        <v>0</v>
      </c>
      <c r="G127" s="21"/>
      <c r="H127" s="21"/>
      <c r="I127" s="21"/>
      <c r="J127" s="21"/>
      <c r="K127" s="21"/>
      <c r="L127" s="21"/>
      <c r="M127" s="21"/>
      <c r="N127" s="21"/>
      <c r="O127" s="21"/>
    </row>
    <row r="128" spans="1:15" s="21" customFormat="1" ht="26.4" x14ac:dyDescent="0.25">
      <c r="A128" s="38" t="s">
        <v>59</v>
      </c>
      <c r="B128" s="25">
        <v>3</v>
      </c>
      <c r="C128" s="26" t="s">
        <v>2</v>
      </c>
      <c r="D128" s="25" t="s">
        <v>33</v>
      </c>
      <c r="E128" s="26">
        <f>IF(C128="x",B128,0)</f>
        <v>3</v>
      </c>
      <c r="F128" s="25" t="str">
        <f>IF(D128="?","",IF(D128="x",B128,0))</f>
        <v/>
      </c>
    </row>
    <row r="129" spans="1:15" ht="26.4" x14ac:dyDescent="0.25">
      <c r="A129" s="38" t="s">
        <v>60</v>
      </c>
      <c r="B129" s="25">
        <v>3</v>
      </c>
      <c r="C129" s="26" t="s">
        <v>2</v>
      </c>
      <c r="D129" s="25" t="s">
        <v>33</v>
      </c>
      <c r="E129" s="26">
        <f>IF(C129="x",B129,0)</f>
        <v>3</v>
      </c>
      <c r="F129" s="25" t="str">
        <f t="shared" ref="F129" si="53">IF(D129="?","",IF(D129="x",B129,0))</f>
        <v/>
      </c>
      <c r="G129" s="21"/>
      <c r="H129" s="21"/>
      <c r="I129" s="21"/>
      <c r="J129" s="21"/>
      <c r="K129" s="21"/>
      <c r="L129" s="21"/>
      <c r="M129" s="21"/>
      <c r="N129" s="21"/>
      <c r="O129" s="21"/>
    </row>
    <row r="130" spans="1:15" x14ac:dyDescent="0.25">
      <c r="A130" s="39" t="s">
        <v>30</v>
      </c>
      <c r="B130" s="25">
        <v>2</v>
      </c>
      <c r="C130" s="26" t="s">
        <v>2</v>
      </c>
      <c r="D130" s="25" t="s">
        <v>33</v>
      </c>
      <c r="E130" s="26">
        <f>IF(C130="x",B130,0)</f>
        <v>2</v>
      </c>
      <c r="F130" s="25" t="str">
        <f>IF(D130="?","",IF(D130="x",B130,0))</f>
        <v/>
      </c>
      <c r="G130" s="21"/>
      <c r="H130" s="21"/>
      <c r="I130" s="21"/>
      <c r="J130" s="21"/>
      <c r="K130" s="21"/>
      <c r="L130" s="21"/>
      <c r="M130" s="21"/>
      <c r="N130" s="21"/>
      <c r="O130" s="21"/>
    </row>
    <row r="131" spans="1:15" x14ac:dyDescent="0.25">
      <c r="A131" s="14"/>
      <c r="B131" s="14"/>
      <c r="C131" s="14"/>
      <c r="D131" s="14"/>
      <c r="E131" s="14"/>
      <c r="F131" s="14"/>
      <c r="G131" s="21"/>
      <c r="H131" s="21"/>
      <c r="I131" s="21"/>
      <c r="J131" s="21"/>
      <c r="K131" s="21"/>
      <c r="L131" s="21"/>
      <c r="M131" s="21"/>
      <c r="N131" s="21"/>
      <c r="O131" s="21"/>
    </row>
    <row r="132" spans="1:15" x14ac:dyDescent="0.25">
      <c r="A132" s="22" t="s">
        <v>147</v>
      </c>
      <c r="B132" s="23">
        <f>SUM(B133:B142)</f>
        <v>30</v>
      </c>
      <c r="C132" s="24"/>
      <c r="D132" s="24"/>
      <c r="E132" s="23">
        <f>SUM(E133:E142)</f>
        <v>30</v>
      </c>
      <c r="F132" s="23">
        <f>SUM(F133:F142,)</f>
        <v>0</v>
      </c>
      <c r="G132" s="21"/>
      <c r="H132" s="21"/>
      <c r="I132" s="21"/>
      <c r="J132" s="21"/>
      <c r="K132" s="21"/>
      <c r="L132" s="21"/>
      <c r="M132" s="21"/>
      <c r="N132" s="21"/>
      <c r="O132" s="21"/>
    </row>
    <row r="133" spans="1:15" ht="39.6" x14ac:dyDescent="0.25">
      <c r="A133" s="38" t="s">
        <v>72</v>
      </c>
      <c r="B133" s="25">
        <v>4</v>
      </c>
      <c r="C133" s="26" t="s">
        <v>2</v>
      </c>
      <c r="D133" s="25" t="s">
        <v>33</v>
      </c>
      <c r="E133" s="26">
        <f t="shared" ref="E133" si="54">IF(C133="x",B133,0)</f>
        <v>4</v>
      </c>
      <c r="F133" s="25" t="str">
        <f t="shared" ref="F133" si="55">IF(D133="?","",IF(D133="x",B133,0))</f>
        <v/>
      </c>
      <c r="G133" s="21"/>
      <c r="H133" s="21"/>
      <c r="I133" s="21"/>
      <c r="J133" s="21"/>
      <c r="K133" s="21"/>
      <c r="L133" s="21"/>
      <c r="M133" s="21"/>
      <c r="N133" s="21"/>
      <c r="O133" s="21"/>
    </row>
    <row r="134" spans="1:15" ht="26.4" x14ac:dyDescent="0.25">
      <c r="A134" s="38" t="s">
        <v>31</v>
      </c>
      <c r="B134" s="25">
        <v>3</v>
      </c>
      <c r="C134" s="26" t="s">
        <v>2</v>
      </c>
      <c r="D134" s="25" t="s">
        <v>33</v>
      </c>
      <c r="E134" s="26">
        <f t="shared" ref="E134" si="56">IF(C134="x",B134,0)</f>
        <v>3</v>
      </c>
      <c r="F134" s="25"/>
      <c r="G134" s="21"/>
      <c r="H134" s="21"/>
      <c r="I134" s="21"/>
      <c r="J134" s="21"/>
      <c r="K134" s="21"/>
      <c r="L134" s="21"/>
      <c r="M134" s="21"/>
      <c r="N134" s="21"/>
      <c r="O134" s="21"/>
    </row>
    <row r="135" spans="1:15" x14ac:dyDescent="0.25">
      <c r="A135" s="39" t="s">
        <v>32</v>
      </c>
      <c r="B135" s="25">
        <v>3</v>
      </c>
      <c r="C135" s="26" t="s">
        <v>2</v>
      </c>
      <c r="D135" s="25" t="s">
        <v>33</v>
      </c>
      <c r="E135" s="26">
        <f t="shared" ref="E135" si="57">IF(C135="x",B135,0)</f>
        <v>3</v>
      </c>
      <c r="F135" s="25"/>
      <c r="G135" s="21"/>
      <c r="H135" s="21"/>
      <c r="I135" s="21"/>
      <c r="J135" s="21"/>
      <c r="K135" s="21"/>
      <c r="L135" s="21"/>
      <c r="M135" s="21"/>
      <c r="N135" s="21"/>
      <c r="O135" s="21"/>
    </row>
    <row r="136" spans="1:15" x14ac:dyDescent="0.25">
      <c r="A136" s="39" t="s">
        <v>184</v>
      </c>
      <c r="B136" s="25">
        <v>4</v>
      </c>
      <c r="C136" s="26" t="s">
        <v>2</v>
      </c>
      <c r="D136" s="25" t="s">
        <v>33</v>
      </c>
      <c r="E136" s="26">
        <f t="shared" ref="E136" si="58">IF(C136="x",B136,0)</f>
        <v>4</v>
      </c>
      <c r="F136" s="25" t="str">
        <f t="shared" ref="F136" si="59">IF(D136="?","",IF(D136="x",B136,0))</f>
        <v/>
      </c>
      <c r="G136" s="21"/>
      <c r="H136" s="21"/>
      <c r="I136" s="21"/>
      <c r="J136" s="21"/>
      <c r="K136" s="21"/>
      <c r="L136" s="21"/>
      <c r="M136" s="21"/>
      <c r="N136" s="21"/>
      <c r="O136" s="21"/>
    </row>
    <row r="137" spans="1:15" x14ac:dyDescent="0.25">
      <c r="A137" s="38" t="s">
        <v>85</v>
      </c>
      <c r="B137" s="25">
        <v>3</v>
      </c>
      <c r="C137" s="26" t="s">
        <v>2</v>
      </c>
      <c r="D137" s="25" t="s">
        <v>33</v>
      </c>
      <c r="E137" s="26">
        <f t="shared" ref="E137:E142" si="60">IF(C137="x",B137,0)</f>
        <v>3</v>
      </c>
      <c r="F137" s="25" t="str">
        <f>IF(D137="?","",IF(D137="x",B137,0))</f>
        <v/>
      </c>
      <c r="G137" s="21"/>
      <c r="H137" s="21"/>
      <c r="I137" s="21"/>
      <c r="J137" s="21"/>
      <c r="K137" s="21"/>
      <c r="L137" s="21"/>
      <c r="M137" s="21"/>
      <c r="N137" s="21"/>
      <c r="O137" s="21"/>
    </row>
    <row r="138" spans="1:15" x14ac:dyDescent="0.25">
      <c r="A138" s="38" t="s">
        <v>55</v>
      </c>
      <c r="B138" s="25">
        <v>2</v>
      </c>
      <c r="C138" s="26" t="s">
        <v>2</v>
      </c>
      <c r="D138" s="25" t="s">
        <v>33</v>
      </c>
      <c r="E138" s="26">
        <f t="shared" si="60"/>
        <v>2</v>
      </c>
      <c r="F138" s="25" t="str">
        <f>IF(D138="?","",IF(D138="x",B138,0))</f>
        <v/>
      </c>
      <c r="G138" s="21"/>
      <c r="H138" s="21"/>
      <c r="I138" s="21"/>
      <c r="J138" s="21"/>
      <c r="K138" s="21"/>
      <c r="L138" s="21"/>
      <c r="M138" s="21"/>
      <c r="N138" s="21"/>
      <c r="O138" s="21"/>
    </row>
    <row r="139" spans="1:15" ht="26.4" x14ac:dyDescent="0.25">
      <c r="A139" s="39" t="s">
        <v>86</v>
      </c>
      <c r="B139" s="25">
        <v>3</v>
      </c>
      <c r="C139" s="26" t="s">
        <v>2</v>
      </c>
      <c r="D139" s="25" t="s">
        <v>33</v>
      </c>
      <c r="E139" s="26">
        <f t="shared" si="60"/>
        <v>3</v>
      </c>
      <c r="F139" s="25"/>
      <c r="G139" s="21"/>
      <c r="H139" s="21"/>
      <c r="I139" s="21"/>
      <c r="J139" s="21"/>
      <c r="K139" s="21"/>
      <c r="L139" s="21"/>
      <c r="M139" s="21"/>
      <c r="N139" s="21"/>
      <c r="O139" s="21"/>
    </row>
    <row r="140" spans="1:15" ht="26.4" x14ac:dyDescent="0.25">
      <c r="A140" s="39" t="s">
        <v>87</v>
      </c>
      <c r="B140" s="25">
        <v>3</v>
      </c>
      <c r="C140" s="26" t="s">
        <v>2</v>
      </c>
      <c r="D140" s="25" t="s">
        <v>33</v>
      </c>
      <c r="E140" s="26">
        <f t="shared" si="60"/>
        <v>3</v>
      </c>
      <c r="F140" s="25" t="str">
        <f>IF(D140="?","",IF(D140="x",B140,0))</f>
        <v/>
      </c>
      <c r="G140" s="21"/>
      <c r="H140" s="21"/>
      <c r="I140" s="21"/>
      <c r="J140" s="21"/>
      <c r="K140" s="21"/>
      <c r="L140" s="21"/>
      <c r="M140" s="21"/>
      <c r="N140" s="21"/>
      <c r="O140" s="21"/>
    </row>
    <row r="141" spans="1:15" ht="39.6" x14ac:dyDescent="0.25">
      <c r="A141" s="38" t="s">
        <v>73</v>
      </c>
      <c r="B141" s="25">
        <v>3</v>
      </c>
      <c r="C141" s="26" t="s">
        <v>2</v>
      </c>
      <c r="D141" s="25" t="s">
        <v>33</v>
      </c>
      <c r="E141" s="26">
        <f t="shared" si="60"/>
        <v>3</v>
      </c>
      <c r="F141" s="25"/>
      <c r="G141" s="21"/>
      <c r="H141" s="21"/>
      <c r="I141" s="21"/>
      <c r="J141" s="21"/>
      <c r="K141" s="21"/>
      <c r="L141" s="21"/>
      <c r="M141" s="21"/>
      <c r="N141" s="21"/>
      <c r="O141" s="21"/>
    </row>
    <row r="142" spans="1:15" ht="26.4" x14ac:dyDescent="0.25">
      <c r="A142" s="38" t="s">
        <v>166</v>
      </c>
      <c r="B142" s="25">
        <v>2</v>
      </c>
      <c r="C142" s="26" t="s">
        <v>2</v>
      </c>
      <c r="D142" s="25" t="s">
        <v>33</v>
      </c>
      <c r="E142" s="26">
        <f t="shared" si="60"/>
        <v>2</v>
      </c>
      <c r="F142" s="25" t="str">
        <f>IF(D142="?","",IF(D142="x",B142,0))</f>
        <v/>
      </c>
      <c r="G142" s="21"/>
      <c r="H142" s="21"/>
      <c r="I142" s="21"/>
      <c r="J142" s="21"/>
      <c r="K142" s="21"/>
      <c r="L142" s="21"/>
      <c r="M142" s="21"/>
      <c r="N142" s="21"/>
      <c r="O142" s="21"/>
    </row>
    <row r="143" spans="1:15" x14ac:dyDescent="0.25">
      <c r="A143" s="13"/>
      <c r="B143" s="13"/>
      <c r="C143" s="13"/>
      <c r="D143" s="13"/>
      <c r="E143" s="13"/>
      <c r="F143" s="13"/>
      <c r="G143" s="21"/>
      <c r="H143" s="21"/>
      <c r="I143" s="21"/>
      <c r="J143" s="21"/>
      <c r="K143" s="21"/>
      <c r="L143" s="21"/>
      <c r="M143" s="21"/>
      <c r="N143" s="21"/>
      <c r="O143" s="21"/>
    </row>
    <row r="144" spans="1:15" s="21" customFormat="1" x14ac:dyDescent="0.25">
      <c r="A144" s="22" t="s">
        <v>148</v>
      </c>
      <c r="B144" s="23">
        <f>SUM(B145:B153)</f>
        <v>23</v>
      </c>
      <c r="C144" s="24"/>
      <c r="D144" s="24"/>
      <c r="E144" s="23">
        <f>SUM(E145:E153)</f>
        <v>23</v>
      </c>
      <c r="F144" s="23">
        <f>SUM(F145:F153)</f>
        <v>0</v>
      </c>
    </row>
    <row r="145" spans="1:15" s="21" customFormat="1" ht="26.4" x14ac:dyDescent="0.25">
      <c r="A145" s="39" t="s">
        <v>88</v>
      </c>
      <c r="B145" s="25">
        <v>3</v>
      </c>
      <c r="C145" s="26" t="s">
        <v>2</v>
      </c>
      <c r="D145" s="25" t="s">
        <v>33</v>
      </c>
      <c r="E145" s="26">
        <f>IF(C145="x",B145,0)</f>
        <v>3</v>
      </c>
      <c r="F145" s="25" t="str">
        <f>IF(D145="?","",IF(D145="x",B145,0))</f>
        <v/>
      </c>
    </row>
    <row r="146" spans="1:15" s="21" customFormat="1" x14ac:dyDescent="0.25">
      <c r="A146" s="39" t="s">
        <v>89</v>
      </c>
      <c r="B146" s="25">
        <v>4</v>
      </c>
      <c r="C146" s="26" t="s">
        <v>2</v>
      </c>
      <c r="D146" s="25" t="s">
        <v>33</v>
      </c>
      <c r="E146" s="26">
        <f>IF(C146="x",B146,0)</f>
        <v>4</v>
      </c>
      <c r="F146" s="25" t="str">
        <f t="shared" ref="F146" si="61">IF(D146="?","",IF(D146="x",B146,0))</f>
        <v/>
      </c>
    </row>
    <row r="147" spans="1:15" s="21" customFormat="1" ht="26.4" x14ac:dyDescent="0.25">
      <c r="A147" s="39" t="s">
        <v>90</v>
      </c>
      <c r="B147" s="25">
        <v>2</v>
      </c>
      <c r="C147" s="26" t="s">
        <v>2</v>
      </c>
      <c r="D147" s="25" t="s">
        <v>33</v>
      </c>
      <c r="E147" s="26">
        <f t="shared" ref="E147" si="62">IF(C147="x",B147,0)</f>
        <v>2</v>
      </c>
      <c r="F147" s="25" t="str">
        <f t="shared" ref="F147" si="63">IF(D147="?","",IF(D147="x",B147,0))</f>
        <v/>
      </c>
    </row>
    <row r="148" spans="1:15" s="21" customFormat="1" ht="26.4" x14ac:dyDescent="0.25">
      <c r="A148" s="39" t="s">
        <v>91</v>
      </c>
      <c r="B148" s="25">
        <v>2</v>
      </c>
      <c r="C148" s="26" t="s">
        <v>2</v>
      </c>
      <c r="D148" s="25" t="s">
        <v>33</v>
      </c>
      <c r="E148" s="26">
        <f>IF(C148="x",B148,0)</f>
        <v>2</v>
      </c>
      <c r="F148" s="25" t="str">
        <f t="shared" ref="F148" si="64">IF(D148="?","",IF(D148="x",B148,0))</f>
        <v/>
      </c>
    </row>
    <row r="149" spans="1:15" s="21" customFormat="1" ht="26.4" x14ac:dyDescent="0.25">
      <c r="A149" s="39" t="s">
        <v>92</v>
      </c>
      <c r="B149" s="25">
        <v>3</v>
      </c>
      <c r="C149" s="26" t="s">
        <v>2</v>
      </c>
      <c r="D149" s="25" t="s">
        <v>33</v>
      </c>
      <c r="E149" s="26">
        <f t="shared" ref="E149" si="65">IF(C149="x",B149,0)</f>
        <v>3</v>
      </c>
      <c r="F149" s="25" t="str">
        <f>IF(D149="?","",IF(D149="x",B149,0))</f>
        <v/>
      </c>
    </row>
    <row r="150" spans="1:15" s="21" customFormat="1" ht="26.4" x14ac:dyDescent="0.25">
      <c r="A150" s="39" t="s">
        <v>93</v>
      </c>
      <c r="B150" s="25">
        <v>2</v>
      </c>
      <c r="C150" s="26" t="s">
        <v>2</v>
      </c>
      <c r="D150" s="25" t="s">
        <v>33</v>
      </c>
      <c r="E150" s="26">
        <f>IF(C150="x",B150,0)</f>
        <v>2</v>
      </c>
      <c r="F150" s="25" t="str">
        <f>IF(D150="?","",IF(D150="x",B150,0))</f>
        <v/>
      </c>
    </row>
    <row r="151" spans="1:15" s="21" customFormat="1" ht="26.4" x14ac:dyDescent="0.25">
      <c r="A151" s="39" t="s">
        <v>94</v>
      </c>
      <c r="B151" s="25">
        <v>3</v>
      </c>
      <c r="C151" s="26" t="s">
        <v>2</v>
      </c>
      <c r="D151" s="25" t="s">
        <v>33</v>
      </c>
      <c r="E151" s="26">
        <f>IF(C151="x",B151,0)</f>
        <v>3</v>
      </c>
      <c r="F151" s="25" t="str">
        <f>IF(D151="?","",IF(D151="x",B151,0))</f>
        <v/>
      </c>
    </row>
    <row r="152" spans="1:15" s="21" customFormat="1" x14ac:dyDescent="0.25">
      <c r="A152" s="39" t="s">
        <v>95</v>
      </c>
      <c r="B152" s="25">
        <v>2</v>
      </c>
      <c r="C152" s="26" t="s">
        <v>2</v>
      </c>
      <c r="D152" s="25" t="s">
        <v>33</v>
      </c>
      <c r="E152" s="26">
        <f>IF(C152="x",B152,0)</f>
        <v>2</v>
      </c>
      <c r="F152" s="25" t="str">
        <f>IF(D152="?","",IF(D152="x",B152,0))</f>
        <v/>
      </c>
    </row>
    <row r="153" spans="1:15" s="21" customFormat="1" x14ac:dyDescent="0.25">
      <c r="A153" s="39" t="s">
        <v>96</v>
      </c>
      <c r="B153" s="25">
        <v>2</v>
      </c>
      <c r="C153" s="26" t="s">
        <v>2</v>
      </c>
      <c r="D153" s="25" t="s">
        <v>33</v>
      </c>
      <c r="E153" s="26">
        <f>IF(C153="x",B153,0)</f>
        <v>2</v>
      </c>
      <c r="F153" s="25" t="str">
        <f>IF(D153="?","",IF(D153="x",B153,0))</f>
        <v/>
      </c>
    </row>
    <row r="154" spans="1:15" s="21" customFormat="1" x14ac:dyDescent="0.25">
      <c r="A154" s="14"/>
      <c r="B154" s="14"/>
      <c r="C154" s="14"/>
      <c r="D154" s="14"/>
      <c r="E154" s="14"/>
      <c r="F154" s="14"/>
    </row>
    <row r="155" spans="1:15" s="21" customFormat="1" x14ac:dyDescent="0.25">
      <c r="A155" s="27" t="s">
        <v>190</v>
      </c>
      <c r="B155" s="28">
        <f>SUM(B156:B165)</f>
        <v>30</v>
      </c>
      <c r="C155" s="29"/>
      <c r="D155" s="29"/>
      <c r="E155" s="28">
        <f>SUM(E156:E165)</f>
        <v>30</v>
      </c>
      <c r="F155" s="28">
        <f>SUM(F156:F165)</f>
        <v>0</v>
      </c>
    </row>
    <row r="156" spans="1:15" s="21" customFormat="1" ht="26.4" x14ac:dyDescent="0.25">
      <c r="A156" s="39" t="s">
        <v>168</v>
      </c>
      <c r="B156" s="25">
        <v>4</v>
      </c>
      <c r="C156" s="26" t="s">
        <v>2</v>
      </c>
      <c r="D156" s="25" t="s">
        <v>33</v>
      </c>
      <c r="E156" s="26">
        <f>IF(C156="x",B156,0)</f>
        <v>4</v>
      </c>
      <c r="F156" s="25"/>
    </row>
    <row r="157" spans="1:15" s="21" customFormat="1" x14ac:dyDescent="0.25">
      <c r="A157" s="39" t="s">
        <v>97</v>
      </c>
      <c r="B157" s="25">
        <v>4</v>
      </c>
      <c r="C157" s="26" t="s">
        <v>2</v>
      </c>
      <c r="D157" s="25" t="s">
        <v>33</v>
      </c>
      <c r="E157" s="26">
        <f t="shared" ref="E157" si="66">IF(C157="x",B157,0)</f>
        <v>4</v>
      </c>
      <c r="F157" s="25"/>
    </row>
    <row r="158" spans="1:15" s="21" customFormat="1" x14ac:dyDescent="0.25">
      <c r="A158" s="39" t="s">
        <v>98</v>
      </c>
      <c r="B158" s="25">
        <v>4</v>
      </c>
      <c r="C158" s="26" t="s">
        <v>2</v>
      </c>
      <c r="D158" s="25" t="s">
        <v>33</v>
      </c>
      <c r="E158" s="26">
        <f t="shared" ref="E158" si="67">IF(C158="x",B158,0)</f>
        <v>4</v>
      </c>
      <c r="F158" s="25"/>
    </row>
    <row r="159" spans="1:15" s="21" customFormat="1" x14ac:dyDescent="0.25">
      <c r="A159" s="39" t="s">
        <v>99</v>
      </c>
      <c r="B159" s="25">
        <v>4</v>
      </c>
      <c r="C159" s="26" t="s">
        <v>2</v>
      </c>
      <c r="D159" s="25" t="s">
        <v>33</v>
      </c>
      <c r="E159" s="26">
        <f t="shared" ref="E159" si="68">IF(C159="x",B159,0)</f>
        <v>4</v>
      </c>
      <c r="F159" s="25"/>
    </row>
    <row r="160" spans="1:15" s="21" customFormat="1" ht="26.4" x14ac:dyDescent="0.25">
      <c r="A160" s="39" t="s">
        <v>185</v>
      </c>
      <c r="B160" s="25">
        <v>3</v>
      </c>
      <c r="C160" s="26" t="s">
        <v>2</v>
      </c>
      <c r="D160" s="25" t="s">
        <v>33</v>
      </c>
      <c r="E160" s="26">
        <f t="shared" ref="E160:E165" si="69">IF(C160="x",B160,0)</f>
        <v>3</v>
      </c>
      <c r="F160" s="25"/>
      <c r="G160" s="20"/>
      <c r="H160" s="20"/>
      <c r="I160" s="20"/>
      <c r="J160" s="20"/>
      <c r="K160" s="20"/>
      <c r="L160" s="20"/>
      <c r="M160" s="20"/>
      <c r="N160" s="20"/>
      <c r="O160" s="20"/>
    </row>
    <row r="161" spans="1:15" s="21" customFormat="1" ht="52.8" x14ac:dyDescent="0.25">
      <c r="A161" s="39" t="s">
        <v>169</v>
      </c>
      <c r="B161" s="25">
        <v>2</v>
      </c>
      <c r="C161" s="26" t="s">
        <v>2</v>
      </c>
      <c r="D161" s="25" t="s">
        <v>33</v>
      </c>
      <c r="E161" s="26">
        <f>IF(C161="x",B161,0)</f>
        <v>2</v>
      </c>
      <c r="F161" s="25"/>
      <c r="G161" s="20"/>
      <c r="H161" s="20"/>
      <c r="I161" s="20"/>
      <c r="J161" s="20"/>
      <c r="K161" s="20"/>
      <c r="L161" s="20"/>
      <c r="M161" s="20"/>
      <c r="N161" s="20"/>
      <c r="O161" s="20"/>
    </row>
    <row r="162" spans="1:15" s="21" customFormat="1" ht="26.4" x14ac:dyDescent="0.25">
      <c r="A162" s="39" t="s">
        <v>100</v>
      </c>
      <c r="B162" s="25">
        <v>2</v>
      </c>
      <c r="C162" s="26" t="s">
        <v>2</v>
      </c>
      <c r="D162" s="25" t="s">
        <v>33</v>
      </c>
      <c r="E162" s="26">
        <f t="shared" si="69"/>
        <v>2</v>
      </c>
      <c r="F162" s="25"/>
      <c r="G162" s="20"/>
      <c r="H162" s="20"/>
      <c r="I162" s="20"/>
      <c r="J162" s="20"/>
      <c r="K162" s="20"/>
      <c r="L162" s="20"/>
      <c r="M162" s="20"/>
      <c r="N162" s="20"/>
      <c r="O162" s="20"/>
    </row>
    <row r="163" spans="1:15" s="21" customFormat="1" x14ac:dyDescent="0.25">
      <c r="A163" s="39" t="s">
        <v>167</v>
      </c>
      <c r="B163" s="25">
        <v>2</v>
      </c>
      <c r="C163" s="26" t="s">
        <v>2</v>
      </c>
      <c r="D163" s="25" t="s">
        <v>33</v>
      </c>
      <c r="E163" s="26">
        <f t="shared" si="69"/>
        <v>2</v>
      </c>
      <c r="F163" s="25"/>
      <c r="G163" s="20"/>
      <c r="H163" s="20"/>
      <c r="I163" s="20"/>
      <c r="J163" s="20"/>
      <c r="K163" s="20"/>
      <c r="L163" s="20"/>
      <c r="M163" s="20"/>
      <c r="N163" s="20"/>
      <c r="O163" s="20"/>
    </row>
    <row r="164" spans="1:15" s="21" customFormat="1" x14ac:dyDescent="0.25">
      <c r="A164" s="39" t="s">
        <v>170</v>
      </c>
      <c r="B164" s="25">
        <v>2</v>
      </c>
      <c r="C164" s="26" t="s">
        <v>2</v>
      </c>
      <c r="D164" s="25" t="s">
        <v>33</v>
      </c>
      <c r="E164" s="26">
        <f t="shared" si="69"/>
        <v>2</v>
      </c>
      <c r="F164" s="25"/>
      <c r="G164" s="20"/>
      <c r="H164" s="20"/>
      <c r="I164" s="20"/>
      <c r="J164" s="20"/>
      <c r="K164" s="20"/>
      <c r="L164" s="20"/>
      <c r="M164" s="20"/>
      <c r="N164" s="20"/>
      <c r="O164" s="20"/>
    </row>
    <row r="165" spans="1:15" s="21" customFormat="1" x14ac:dyDescent="0.25">
      <c r="A165" s="39" t="s">
        <v>101</v>
      </c>
      <c r="B165" s="25">
        <v>3</v>
      </c>
      <c r="C165" s="26" t="s">
        <v>2</v>
      </c>
      <c r="D165" s="25" t="s">
        <v>33</v>
      </c>
      <c r="E165" s="26">
        <f t="shared" si="69"/>
        <v>3</v>
      </c>
      <c r="F165" s="25"/>
      <c r="G165" s="20"/>
      <c r="H165" s="20"/>
      <c r="I165" s="20"/>
      <c r="J165" s="20"/>
      <c r="K165" s="20"/>
      <c r="L165" s="20"/>
      <c r="M165" s="20"/>
      <c r="N165" s="20"/>
      <c r="O165" s="20"/>
    </row>
    <row r="166" spans="1:15" s="21" customFormat="1" x14ac:dyDescent="0.25">
      <c r="A166" s="12"/>
      <c r="B166" s="11"/>
      <c r="C166" s="11"/>
      <c r="D166" s="11"/>
      <c r="E166" s="11"/>
      <c r="F166" s="10"/>
      <c r="G166" s="20"/>
      <c r="H166" s="20"/>
      <c r="I166" s="20"/>
      <c r="J166" s="20"/>
      <c r="K166" s="20"/>
      <c r="L166" s="20"/>
      <c r="M166" s="20"/>
      <c r="N166" s="20"/>
      <c r="O166" s="20"/>
    </row>
    <row r="167" spans="1:15" s="21" customFormat="1" x14ac:dyDescent="0.25">
      <c r="A167" s="27" t="s">
        <v>191</v>
      </c>
      <c r="B167" s="28">
        <f>SUM(B168:B176)</f>
        <v>25</v>
      </c>
      <c r="C167" s="28"/>
      <c r="D167" s="28"/>
      <c r="E167" s="28">
        <f>SUM(E168:E176)</f>
        <v>25</v>
      </c>
      <c r="F167" s="28">
        <f>SUM(F168:F176)</f>
        <v>0</v>
      </c>
      <c r="G167" s="20"/>
      <c r="H167" s="20"/>
      <c r="I167" s="20"/>
      <c r="J167" s="20"/>
      <c r="K167" s="20"/>
      <c r="L167" s="20"/>
      <c r="M167" s="20"/>
      <c r="N167" s="20"/>
      <c r="O167" s="20"/>
    </row>
    <row r="168" spans="1:15" s="21" customFormat="1" ht="39.6" x14ac:dyDescent="0.25">
      <c r="A168" s="39" t="s">
        <v>179</v>
      </c>
      <c r="B168" s="25">
        <v>4</v>
      </c>
      <c r="C168" s="26" t="s">
        <v>2</v>
      </c>
      <c r="D168" s="25" t="s">
        <v>33</v>
      </c>
      <c r="E168" s="26">
        <f>IF(C168="x",B168,0)</f>
        <v>4</v>
      </c>
      <c r="F168" s="25"/>
      <c r="G168" s="20"/>
      <c r="H168" s="20"/>
      <c r="I168" s="20"/>
      <c r="J168" s="20"/>
      <c r="K168" s="20"/>
      <c r="L168" s="20"/>
      <c r="M168" s="20"/>
      <c r="N168" s="20"/>
      <c r="O168" s="20"/>
    </row>
    <row r="169" spans="1:15" s="21" customFormat="1" ht="26.4" x14ac:dyDescent="0.25">
      <c r="A169" s="39" t="s">
        <v>188</v>
      </c>
      <c r="B169" s="25">
        <v>4</v>
      </c>
      <c r="C169" s="26" t="s">
        <v>2</v>
      </c>
      <c r="D169" s="25" t="s">
        <v>33</v>
      </c>
      <c r="E169" s="26">
        <f t="shared" ref="E169:E174" si="70">IF(C169="x",B169,0)</f>
        <v>4</v>
      </c>
      <c r="F169" s="25"/>
      <c r="G169" s="20"/>
      <c r="H169" s="20"/>
      <c r="I169" s="20"/>
      <c r="J169" s="20"/>
      <c r="K169" s="20"/>
      <c r="L169" s="20"/>
      <c r="M169" s="20"/>
      <c r="N169" s="20"/>
      <c r="O169" s="20"/>
    </row>
    <row r="170" spans="1:15" s="21" customFormat="1" ht="26.4" x14ac:dyDescent="0.25">
      <c r="A170" s="39" t="s">
        <v>171</v>
      </c>
      <c r="B170" s="25">
        <v>3</v>
      </c>
      <c r="C170" s="26" t="s">
        <v>2</v>
      </c>
      <c r="D170" s="25" t="s">
        <v>33</v>
      </c>
      <c r="E170" s="26">
        <f t="shared" si="70"/>
        <v>3</v>
      </c>
      <c r="F170" s="25"/>
      <c r="G170" s="20"/>
      <c r="H170" s="20"/>
      <c r="I170" s="20"/>
      <c r="J170" s="20"/>
      <c r="K170" s="20"/>
      <c r="L170" s="20"/>
      <c r="M170" s="20"/>
      <c r="N170" s="20"/>
      <c r="O170" s="20"/>
    </row>
    <row r="171" spans="1:15" s="21" customFormat="1" ht="26.4" x14ac:dyDescent="0.25">
      <c r="A171" s="39" t="s">
        <v>174</v>
      </c>
      <c r="B171" s="25">
        <v>3</v>
      </c>
      <c r="C171" s="26" t="s">
        <v>2</v>
      </c>
      <c r="D171" s="25" t="s">
        <v>33</v>
      </c>
      <c r="E171" s="26">
        <f>IF(C171="x",B171,0)</f>
        <v>3</v>
      </c>
      <c r="F171" s="25"/>
      <c r="G171" s="20"/>
      <c r="H171" s="20"/>
      <c r="I171" s="20"/>
      <c r="J171" s="20"/>
      <c r="K171" s="20"/>
      <c r="L171" s="20"/>
      <c r="M171" s="20"/>
      <c r="N171" s="20"/>
      <c r="O171" s="20"/>
    </row>
    <row r="172" spans="1:15" s="21" customFormat="1" ht="26.4" x14ac:dyDescent="0.25">
      <c r="A172" s="39" t="s">
        <v>186</v>
      </c>
      <c r="B172" s="25">
        <v>3</v>
      </c>
      <c r="C172" s="26" t="s">
        <v>2</v>
      </c>
      <c r="D172" s="25" t="s">
        <v>33</v>
      </c>
      <c r="E172" s="26">
        <f>IF(C172="x",B172,0)</f>
        <v>3</v>
      </c>
      <c r="F172" s="25"/>
      <c r="G172" s="20"/>
      <c r="H172" s="20"/>
      <c r="I172" s="20"/>
      <c r="J172" s="20"/>
      <c r="K172" s="20"/>
      <c r="L172" s="20"/>
      <c r="M172" s="20"/>
      <c r="N172" s="20"/>
      <c r="O172" s="20"/>
    </row>
    <row r="173" spans="1:15" s="21" customFormat="1" x14ac:dyDescent="0.25">
      <c r="A173" s="39" t="s">
        <v>173</v>
      </c>
      <c r="B173" s="25">
        <v>2</v>
      </c>
      <c r="C173" s="26" t="s">
        <v>2</v>
      </c>
      <c r="D173" s="25" t="s">
        <v>33</v>
      </c>
      <c r="E173" s="26">
        <f>IF(C173="x",B173,0)</f>
        <v>2</v>
      </c>
      <c r="F173" s="25"/>
      <c r="G173" s="20"/>
      <c r="H173" s="20"/>
      <c r="I173" s="20"/>
      <c r="J173" s="20"/>
      <c r="K173" s="20"/>
      <c r="L173" s="20"/>
      <c r="M173" s="20"/>
      <c r="N173" s="20"/>
      <c r="O173" s="20"/>
    </row>
    <row r="174" spans="1:15" s="21" customFormat="1" x14ac:dyDescent="0.25">
      <c r="A174" s="39" t="s">
        <v>172</v>
      </c>
      <c r="B174" s="25">
        <v>2</v>
      </c>
      <c r="C174" s="26" t="s">
        <v>2</v>
      </c>
      <c r="D174" s="25" t="s">
        <v>33</v>
      </c>
      <c r="E174" s="26">
        <f t="shared" si="70"/>
        <v>2</v>
      </c>
      <c r="F174" s="25"/>
      <c r="G174" s="20"/>
      <c r="H174" s="20"/>
      <c r="I174" s="20"/>
      <c r="J174" s="20"/>
      <c r="K174" s="20"/>
      <c r="L174" s="20"/>
      <c r="M174" s="20"/>
      <c r="N174" s="20"/>
      <c r="O174" s="20"/>
    </row>
    <row r="175" spans="1:15" s="21" customFormat="1" ht="26.4" x14ac:dyDescent="0.25">
      <c r="A175" s="39" t="s">
        <v>176</v>
      </c>
      <c r="B175" s="25">
        <v>2</v>
      </c>
      <c r="C175" s="26" t="s">
        <v>2</v>
      </c>
      <c r="D175" s="25" t="s">
        <v>33</v>
      </c>
      <c r="E175" s="26">
        <f>IF(C175="x",B175,0)</f>
        <v>2</v>
      </c>
      <c r="F175" s="25"/>
      <c r="G175" s="20"/>
      <c r="H175" s="20"/>
      <c r="I175" s="20"/>
      <c r="J175" s="20"/>
      <c r="K175" s="20"/>
      <c r="L175" s="20"/>
      <c r="M175" s="20"/>
      <c r="N175" s="20"/>
      <c r="O175" s="20"/>
    </row>
    <row r="176" spans="1:15" s="21" customFormat="1" ht="26.4" x14ac:dyDescent="0.25">
      <c r="A176" s="39" t="s">
        <v>180</v>
      </c>
      <c r="B176" s="25">
        <v>2</v>
      </c>
      <c r="C176" s="26" t="s">
        <v>2</v>
      </c>
      <c r="D176" s="25" t="s">
        <v>33</v>
      </c>
      <c r="E176" s="26">
        <f>IF(C176="x",B176,0)</f>
        <v>2</v>
      </c>
      <c r="F176" s="25"/>
      <c r="G176" s="20"/>
      <c r="H176" s="20"/>
      <c r="I176" s="20"/>
      <c r="J176" s="20"/>
      <c r="K176" s="20"/>
      <c r="L176" s="20"/>
      <c r="M176" s="20"/>
      <c r="N176" s="20"/>
      <c r="O176" s="20"/>
    </row>
    <row r="177" spans="1:15" s="21" customFormat="1" x14ac:dyDescent="0.25">
      <c r="A177" s="12"/>
      <c r="B177" s="11"/>
      <c r="C177" s="11"/>
      <c r="D177" s="11"/>
      <c r="E177" s="11"/>
      <c r="F177" s="10"/>
      <c r="G177" s="20"/>
      <c r="H177" s="20"/>
      <c r="I177" s="20"/>
      <c r="J177" s="20"/>
      <c r="K177" s="20"/>
      <c r="L177" s="20"/>
      <c r="M177" s="20"/>
      <c r="N177" s="20"/>
      <c r="O177" s="20"/>
    </row>
    <row r="178" spans="1:15" s="21" customFormat="1" x14ac:dyDescent="0.25">
      <c r="A178" s="27" t="s">
        <v>192</v>
      </c>
      <c r="B178" s="28">
        <f>SUM(B179:B185)</f>
        <v>23</v>
      </c>
      <c r="C178" s="28"/>
      <c r="D178" s="28"/>
      <c r="E178" s="28">
        <f>SUM(E179:E185)</f>
        <v>23</v>
      </c>
      <c r="F178" s="28">
        <f>SUM(F179:F185)</f>
        <v>0</v>
      </c>
      <c r="G178" s="20"/>
      <c r="H178" s="20"/>
      <c r="I178" s="20"/>
      <c r="J178" s="20"/>
      <c r="K178" s="20"/>
      <c r="L178" s="20"/>
      <c r="M178" s="20"/>
      <c r="N178" s="20"/>
      <c r="O178" s="20"/>
    </row>
    <row r="179" spans="1:15" s="21" customFormat="1" ht="26.4" x14ac:dyDescent="0.25">
      <c r="A179" s="39" t="s">
        <v>178</v>
      </c>
      <c r="B179" s="25">
        <v>4</v>
      </c>
      <c r="C179" s="26" t="s">
        <v>2</v>
      </c>
      <c r="D179" s="25" t="s">
        <v>33</v>
      </c>
      <c r="E179" s="26">
        <f>IF(C179="x",B179,0)</f>
        <v>4</v>
      </c>
      <c r="F179" s="25"/>
      <c r="G179" s="20"/>
      <c r="H179" s="20"/>
      <c r="I179" s="20"/>
      <c r="J179" s="20"/>
      <c r="K179" s="20"/>
      <c r="L179" s="20"/>
      <c r="M179" s="20"/>
      <c r="N179" s="20"/>
      <c r="O179" s="20"/>
    </row>
    <row r="180" spans="1:15" s="21" customFormat="1" ht="39.6" x14ac:dyDescent="0.25">
      <c r="A180" s="39" t="s">
        <v>181</v>
      </c>
      <c r="B180" s="25">
        <v>4</v>
      </c>
      <c r="C180" s="26" t="s">
        <v>2</v>
      </c>
      <c r="D180" s="25" t="s">
        <v>33</v>
      </c>
      <c r="E180" s="26">
        <f t="shared" ref="E180:E185" si="71">IF(C180="x",B180,0)</f>
        <v>4</v>
      </c>
      <c r="F180" s="25"/>
      <c r="G180" s="20"/>
      <c r="H180" s="20"/>
      <c r="I180" s="20"/>
      <c r="J180" s="20"/>
      <c r="K180" s="20"/>
      <c r="L180" s="20"/>
      <c r="M180" s="20"/>
      <c r="N180" s="20"/>
      <c r="O180" s="20"/>
    </row>
    <row r="181" spans="1:15" s="21" customFormat="1" ht="26.4" x14ac:dyDescent="0.25">
      <c r="A181" s="39" t="s">
        <v>175</v>
      </c>
      <c r="B181" s="25">
        <v>4</v>
      </c>
      <c r="C181" s="26" t="s">
        <v>2</v>
      </c>
      <c r="D181" s="25" t="s">
        <v>33</v>
      </c>
      <c r="E181" s="26">
        <f t="shared" si="71"/>
        <v>4</v>
      </c>
      <c r="F181" s="25"/>
      <c r="G181" s="20"/>
      <c r="H181" s="20"/>
      <c r="I181" s="20"/>
      <c r="J181" s="20"/>
      <c r="K181" s="20"/>
      <c r="L181" s="20"/>
      <c r="M181" s="20"/>
      <c r="N181" s="20"/>
      <c r="O181" s="20"/>
    </row>
    <row r="182" spans="1:15" s="21" customFormat="1" x14ac:dyDescent="0.25">
      <c r="A182" s="39" t="s">
        <v>177</v>
      </c>
      <c r="B182" s="25">
        <v>3</v>
      </c>
      <c r="C182" s="26" t="s">
        <v>2</v>
      </c>
      <c r="D182" s="25" t="s">
        <v>33</v>
      </c>
      <c r="E182" s="26">
        <f t="shared" si="71"/>
        <v>3</v>
      </c>
      <c r="F182" s="25"/>
      <c r="G182" s="20"/>
      <c r="H182" s="20"/>
      <c r="I182" s="20"/>
      <c r="J182" s="20"/>
      <c r="K182" s="20"/>
      <c r="L182" s="20"/>
      <c r="M182" s="20"/>
      <c r="N182" s="20"/>
      <c r="O182" s="20"/>
    </row>
    <row r="183" spans="1:15" s="21" customFormat="1" ht="26.4" x14ac:dyDescent="0.25">
      <c r="A183" s="39" t="s">
        <v>187</v>
      </c>
      <c r="B183" s="25">
        <v>3</v>
      </c>
      <c r="C183" s="26" t="s">
        <v>2</v>
      </c>
      <c r="D183" s="25" t="s">
        <v>33</v>
      </c>
      <c r="E183" s="26">
        <f t="shared" si="71"/>
        <v>3</v>
      </c>
      <c r="F183" s="25"/>
      <c r="G183" s="20"/>
      <c r="H183" s="20"/>
      <c r="I183" s="20"/>
      <c r="J183" s="20"/>
      <c r="K183" s="20"/>
      <c r="L183" s="20"/>
      <c r="M183" s="20"/>
      <c r="N183" s="20"/>
      <c r="O183" s="20"/>
    </row>
    <row r="184" spans="1:15" s="21" customFormat="1" x14ac:dyDescent="0.25">
      <c r="A184" s="39" t="s">
        <v>183</v>
      </c>
      <c r="B184" s="25">
        <v>3</v>
      </c>
      <c r="C184" s="26" t="s">
        <v>2</v>
      </c>
      <c r="D184" s="25" t="s">
        <v>33</v>
      </c>
      <c r="E184" s="26">
        <v>3</v>
      </c>
      <c r="F184" s="25"/>
      <c r="G184" s="20"/>
      <c r="H184" s="20"/>
      <c r="I184" s="20"/>
      <c r="J184" s="20"/>
      <c r="K184" s="20"/>
      <c r="L184" s="20"/>
      <c r="M184" s="20"/>
      <c r="N184" s="20"/>
      <c r="O184" s="20"/>
    </row>
    <row r="185" spans="1:15" s="21" customFormat="1" ht="39.6" x14ac:dyDescent="0.25">
      <c r="A185" s="39" t="s">
        <v>182</v>
      </c>
      <c r="B185" s="25">
        <v>2</v>
      </c>
      <c r="C185" s="26" t="s">
        <v>2</v>
      </c>
      <c r="D185" s="25" t="s">
        <v>33</v>
      </c>
      <c r="E185" s="26">
        <f t="shared" si="71"/>
        <v>2</v>
      </c>
      <c r="F185" s="25"/>
      <c r="G185" s="20"/>
      <c r="H185" s="20"/>
      <c r="I185" s="20"/>
      <c r="J185" s="20"/>
      <c r="K185" s="20"/>
      <c r="L185" s="20"/>
      <c r="M185" s="20"/>
      <c r="N185" s="20"/>
      <c r="O185" s="20"/>
    </row>
    <row r="186" spans="1:15" s="21" customFormat="1" x14ac:dyDescent="0.25">
      <c r="A186" s="12"/>
      <c r="B186" s="11"/>
      <c r="C186" s="11"/>
      <c r="D186" s="11"/>
      <c r="E186" s="11"/>
      <c r="F186" s="10"/>
      <c r="G186" s="20"/>
      <c r="H186" s="20"/>
      <c r="I186" s="20"/>
      <c r="J186" s="20"/>
      <c r="K186" s="20"/>
      <c r="L186" s="20"/>
      <c r="M186" s="20"/>
      <c r="N186" s="20"/>
      <c r="O186" s="20"/>
    </row>
    <row r="187" spans="1:15" s="21" customFormat="1" x14ac:dyDescent="0.25">
      <c r="A187" s="27" t="s">
        <v>195</v>
      </c>
      <c r="B187" s="28">
        <f>SUM(B188:B198)</f>
        <v>30</v>
      </c>
      <c r="C187" s="28"/>
      <c r="D187" s="28"/>
      <c r="E187" s="28">
        <f>SUM(E188:E198)</f>
        <v>30</v>
      </c>
      <c r="F187" s="28">
        <f>SUM(F188:F194)</f>
        <v>0</v>
      </c>
      <c r="G187" s="20"/>
      <c r="H187" s="20"/>
      <c r="I187" s="20"/>
      <c r="J187" s="20"/>
      <c r="K187" s="20"/>
      <c r="L187" s="20"/>
      <c r="M187" s="20"/>
      <c r="N187" s="20"/>
      <c r="O187" s="20"/>
    </row>
    <row r="188" spans="1:15" s="21" customFormat="1" ht="26.4" x14ac:dyDescent="0.25">
      <c r="A188" s="39" t="s">
        <v>196</v>
      </c>
      <c r="B188" s="25">
        <v>4</v>
      </c>
      <c r="C188" s="26" t="s">
        <v>2</v>
      </c>
      <c r="D188" s="25" t="s">
        <v>33</v>
      </c>
      <c r="E188" s="26">
        <f>IF(C188="x",B188,0)</f>
        <v>4</v>
      </c>
      <c r="F188" s="25"/>
      <c r="G188" s="20"/>
      <c r="H188" s="20"/>
      <c r="I188" s="20"/>
      <c r="J188" s="20"/>
      <c r="K188" s="20"/>
      <c r="L188" s="20"/>
      <c r="M188" s="20"/>
      <c r="N188" s="20"/>
      <c r="O188" s="20"/>
    </row>
    <row r="189" spans="1:15" s="21" customFormat="1" ht="26.4" x14ac:dyDescent="0.25">
      <c r="A189" s="39" t="s">
        <v>197</v>
      </c>
      <c r="B189" s="25">
        <v>4</v>
      </c>
      <c r="C189" s="26" t="s">
        <v>2</v>
      </c>
      <c r="D189" s="25" t="s">
        <v>33</v>
      </c>
      <c r="E189" s="26">
        <f t="shared" ref="E189:E198" si="72">IF(C189="x",B189,0)</f>
        <v>4</v>
      </c>
      <c r="F189" s="25"/>
      <c r="G189" s="20"/>
      <c r="H189" s="20"/>
      <c r="I189" s="20"/>
      <c r="J189" s="20"/>
      <c r="K189" s="20"/>
      <c r="L189" s="20"/>
      <c r="M189" s="20"/>
      <c r="N189" s="20"/>
      <c r="O189" s="20"/>
    </row>
    <row r="190" spans="1:15" s="21" customFormat="1" ht="26.4" x14ac:dyDescent="0.25">
      <c r="A190" s="39" t="s">
        <v>198</v>
      </c>
      <c r="B190" s="25">
        <v>4</v>
      </c>
      <c r="C190" s="26" t="s">
        <v>2</v>
      </c>
      <c r="D190" s="25" t="s">
        <v>33</v>
      </c>
      <c r="E190" s="26">
        <f t="shared" si="72"/>
        <v>4</v>
      </c>
      <c r="F190" s="25"/>
      <c r="G190" s="20"/>
      <c r="H190" s="20"/>
      <c r="I190" s="20"/>
      <c r="J190" s="20"/>
      <c r="K190" s="20"/>
      <c r="L190" s="20"/>
      <c r="M190" s="20"/>
      <c r="N190" s="20"/>
      <c r="O190" s="20"/>
    </row>
    <row r="191" spans="1:15" s="21" customFormat="1" x14ac:dyDescent="0.25">
      <c r="A191" s="39" t="s">
        <v>199</v>
      </c>
      <c r="B191" s="25">
        <v>4</v>
      </c>
      <c r="C191" s="26" t="s">
        <v>2</v>
      </c>
      <c r="D191" s="25" t="s">
        <v>33</v>
      </c>
      <c r="E191" s="26">
        <f t="shared" si="72"/>
        <v>4</v>
      </c>
      <c r="F191" s="25"/>
      <c r="G191" s="20"/>
      <c r="H191" s="20"/>
      <c r="I191" s="20"/>
      <c r="J191" s="20"/>
      <c r="K191" s="20"/>
      <c r="L191" s="20"/>
      <c r="M191" s="20"/>
      <c r="N191" s="20"/>
      <c r="O191" s="20"/>
    </row>
    <row r="192" spans="1:15" s="21" customFormat="1" x14ac:dyDescent="0.25">
      <c r="A192" s="39" t="s">
        <v>200</v>
      </c>
      <c r="B192" s="25">
        <v>2</v>
      </c>
      <c r="C192" s="26" t="s">
        <v>2</v>
      </c>
      <c r="D192" s="25" t="s">
        <v>33</v>
      </c>
      <c r="E192" s="26">
        <f t="shared" si="72"/>
        <v>2</v>
      </c>
      <c r="F192" s="25"/>
      <c r="G192" s="20"/>
      <c r="H192" s="20"/>
      <c r="I192" s="20"/>
      <c r="J192" s="20"/>
      <c r="K192" s="20"/>
      <c r="L192" s="20"/>
      <c r="M192" s="20"/>
      <c r="N192" s="20"/>
      <c r="O192" s="20"/>
    </row>
    <row r="193" spans="1:15" s="21" customFormat="1" x14ac:dyDescent="0.25">
      <c r="A193" s="39" t="s">
        <v>201</v>
      </c>
      <c r="B193" s="25">
        <v>2</v>
      </c>
      <c r="C193" s="26" t="s">
        <v>2</v>
      </c>
      <c r="D193" s="25" t="s">
        <v>33</v>
      </c>
      <c r="E193" s="26">
        <f t="shared" si="72"/>
        <v>2</v>
      </c>
      <c r="F193" s="25"/>
      <c r="G193" s="20"/>
      <c r="H193" s="20"/>
      <c r="I193" s="20"/>
      <c r="J193" s="20"/>
      <c r="K193" s="20"/>
      <c r="L193" s="20"/>
      <c r="M193" s="20"/>
      <c r="N193" s="20"/>
      <c r="O193" s="20"/>
    </row>
    <row r="194" spans="1:15" s="21" customFormat="1" x14ac:dyDescent="0.25">
      <c r="A194" s="39" t="s">
        <v>202</v>
      </c>
      <c r="B194" s="25">
        <v>2</v>
      </c>
      <c r="C194" s="26" t="s">
        <v>2</v>
      </c>
      <c r="D194" s="25" t="s">
        <v>33</v>
      </c>
      <c r="E194" s="26">
        <f t="shared" si="72"/>
        <v>2</v>
      </c>
      <c r="F194" s="25"/>
      <c r="G194" s="20"/>
      <c r="H194" s="20"/>
      <c r="I194" s="20"/>
      <c r="J194" s="20"/>
      <c r="K194" s="20"/>
      <c r="L194" s="20"/>
      <c r="M194" s="20"/>
      <c r="N194" s="20"/>
      <c r="O194" s="20"/>
    </row>
    <row r="195" spans="1:15" s="21" customFormat="1" ht="26.4" x14ac:dyDescent="0.25">
      <c r="A195" s="39" t="s">
        <v>203</v>
      </c>
      <c r="B195" s="25">
        <v>2</v>
      </c>
      <c r="C195" s="26" t="s">
        <v>2</v>
      </c>
      <c r="D195" s="25" t="s">
        <v>33</v>
      </c>
      <c r="E195" s="26">
        <f t="shared" si="72"/>
        <v>2</v>
      </c>
      <c r="F195" s="25"/>
      <c r="G195" s="20"/>
      <c r="H195" s="20"/>
      <c r="I195" s="20"/>
      <c r="J195" s="20"/>
      <c r="K195" s="20"/>
      <c r="L195" s="20"/>
      <c r="M195" s="20"/>
      <c r="N195" s="20"/>
      <c r="O195" s="20"/>
    </row>
    <row r="196" spans="1:15" s="21" customFormat="1" x14ac:dyDescent="0.25">
      <c r="A196" s="39" t="s">
        <v>204</v>
      </c>
      <c r="B196" s="25">
        <v>2</v>
      </c>
      <c r="C196" s="26" t="s">
        <v>2</v>
      </c>
      <c r="D196" s="25" t="s">
        <v>33</v>
      </c>
      <c r="E196" s="26">
        <f t="shared" si="72"/>
        <v>2</v>
      </c>
      <c r="F196" s="25"/>
      <c r="G196" s="20"/>
      <c r="H196" s="20"/>
      <c r="I196" s="20"/>
      <c r="J196" s="20"/>
      <c r="K196" s="20"/>
      <c r="L196" s="20"/>
      <c r="M196" s="20"/>
      <c r="N196" s="20"/>
      <c r="O196" s="20"/>
    </row>
    <row r="197" spans="1:15" s="21" customFormat="1" x14ac:dyDescent="0.25">
      <c r="A197" s="39" t="s">
        <v>205</v>
      </c>
      <c r="B197" s="25">
        <v>2</v>
      </c>
      <c r="C197" s="26" t="s">
        <v>2</v>
      </c>
      <c r="D197" s="25" t="s">
        <v>33</v>
      </c>
      <c r="E197" s="26">
        <f t="shared" ref="E197" si="73">IF(C197="x",B197,0)</f>
        <v>2</v>
      </c>
      <c r="F197" s="25"/>
      <c r="G197" s="20"/>
      <c r="H197" s="20"/>
      <c r="I197" s="20"/>
      <c r="J197" s="20"/>
      <c r="K197" s="20"/>
      <c r="L197" s="20"/>
      <c r="M197" s="20"/>
      <c r="N197" s="20"/>
      <c r="O197" s="20"/>
    </row>
    <row r="198" spans="1:15" s="21" customFormat="1" x14ac:dyDescent="0.25">
      <c r="A198" s="39" t="s">
        <v>206</v>
      </c>
      <c r="B198" s="25">
        <v>2</v>
      </c>
      <c r="C198" s="26" t="s">
        <v>2</v>
      </c>
      <c r="D198" s="25" t="s">
        <v>33</v>
      </c>
      <c r="E198" s="26">
        <f t="shared" si="72"/>
        <v>2</v>
      </c>
      <c r="F198" s="25"/>
      <c r="G198" s="20"/>
      <c r="H198" s="20"/>
      <c r="I198" s="20"/>
      <c r="J198" s="20"/>
      <c r="K198" s="20"/>
      <c r="L198" s="20"/>
      <c r="M198" s="20"/>
      <c r="N198" s="20"/>
      <c r="O198" s="20"/>
    </row>
    <row r="199" spans="1:15" s="21" customFormat="1" x14ac:dyDescent="0.25">
      <c r="A199" s="14"/>
      <c r="B199" s="14"/>
      <c r="C199" s="14"/>
      <c r="D199" s="14"/>
      <c r="E199" s="14"/>
      <c r="F199" s="14"/>
      <c r="G199" s="20"/>
      <c r="H199" s="20"/>
      <c r="I199" s="20"/>
      <c r="J199" s="20"/>
      <c r="K199" s="20"/>
      <c r="L199" s="20"/>
      <c r="M199" s="20"/>
      <c r="N199" s="20"/>
      <c r="O199" s="20"/>
    </row>
    <row r="200" spans="1:15" s="21" customFormat="1" x14ac:dyDescent="0.25">
      <c r="A200" s="27" t="s">
        <v>193</v>
      </c>
      <c r="B200" s="28">
        <f>SUM(B201:B210)</f>
        <v>26</v>
      </c>
      <c r="C200" s="29"/>
      <c r="D200" s="29"/>
      <c r="E200" s="28">
        <f>SUM(E201:E210)</f>
        <v>26</v>
      </c>
      <c r="F200" s="28">
        <f>SUM(F201:F210)</f>
        <v>0</v>
      </c>
      <c r="G200" s="20"/>
      <c r="H200" s="20"/>
      <c r="I200" s="20"/>
      <c r="J200" s="20"/>
      <c r="K200" s="20"/>
      <c r="L200" s="20"/>
      <c r="M200" s="20"/>
      <c r="N200" s="20"/>
      <c r="O200" s="20"/>
    </row>
    <row r="201" spans="1:15" s="21" customFormat="1" ht="26.4" x14ac:dyDescent="0.25">
      <c r="A201" s="39" t="s">
        <v>102</v>
      </c>
      <c r="B201" s="25">
        <v>2</v>
      </c>
      <c r="C201" s="26" t="s">
        <v>2</v>
      </c>
      <c r="D201" s="25" t="s">
        <v>33</v>
      </c>
      <c r="E201" s="26">
        <f>IF(C201="x",B201,0)</f>
        <v>2</v>
      </c>
      <c r="F201" s="25"/>
      <c r="G201" s="20"/>
      <c r="H201" s="20"/>
      <c r="I201" s="20"/>
      <c r="J201" s="20"/>
      <c r="K201" s="20"/>
      <c r="L201" s="20"/>
      <c r="M201" s="20"/>
      <c r="N201" s="20"/>
      <c r="O201" s="20"/>
    </row>
    <row r="202" spans="1:15" s="21" customFormat="1" ht="26.4" x14ac:dyDescent="0.25">
      <c r="A202" s="39" t="s">
        <v>122</v>
      </c>
      <c r="B202" s="25">
        <v>4</v>
      </c>
      <c r="C202" s="26" t="s">
        <v>2</v>
      </c>
      <c r="D202" s="25" t="s">
        <v>33</v>
      </c>
      <c r="E202" s="26">
        <f t="shared" ref="E202" si="74">IF(C202="x",B202,0)</f>
        <v>4</v>
      </c>
      <c r="F202" s="25"/>
      <c r="G202" s="20"/>
      <c r="H202" s="20"/>
      <c r="I202" s="20"/>
      <c r="J202" s="20"/>
      <c r="K202" s="20"/>
      <c r="L202" s="20"/>
      <c r="M202" s="20"/>
      <c r="N202" s="20"/>
      <c r="O202" s="20"/>
    </row>
    <row r="203" spans="1:15" s="21" customFormat="1" x14ac:dyDescent="0.25">
      <c r="A203" s="38" t="s">
        <v>103</v>
      </c>
      <c r="B203" s="25">
        <v>2</v>
      </c>
      <c r="C203" s="26" t="s">
        <v>2</v>
      </c>
      <c r="D203" s="25" t="s">
        <v>33</v>
      </c>
      <c r="E203" s="26">
        <f t="shared" ref="E203" si="75">IF(C203="x",B203,0)</f>
        <v>2</v>
      </c>
      <c r="F203" s="25"/>
      <c r="G203" s="20"/>
      <c r="H203" s="20"/>
      <c r="I203" s="20"/>
      <c r="J203" s="20"/>
      <c r="K203" s="20"/>
      <c r="L203" s="20"/>
      <c r="M203" s="20"/>
      <c r="N203" s="20"/>
      <c r="O203" s="20"/>
    </row>
    <row r="204" spans="1:15" s="21" customFormat="1" x14ac:dyDescent="0.25">
      <c r="A204" s="39" t="s">
        <v>104</v>
      </c>
      <c r="B204" s="25">
        <v>2</v>
      </c>
      <c r="C204" s="26" t="s">
        <v>2</v>
      </c>
      <c r="D204" s="25" t="s">
        <v>33</v>
      </c>
      <c r="E204" s="26">
        <f t="shared" ref="E204" si="76">IF(C204="x",B204,0)</f>
        <v>2</v>
      </c>
      <c r="F204" s="25"/>
      <c r="G204" s="20"/>
      <c r="H204" s="20"/>
      <c r="I204" s="20"/>
      <c r="J204" s="20"/>
      <c r="K204" s="20"/>
      <c r="L204" s="20"/>
      <c r="M204" s="20"/>
      <c r="N204" s="20"/>
      <c r="O204" s="20"/>
    </row>
    <row r="205" spans="1:15" s="21" customFormat="1" x14ac:dyDescent="0.25">
      <c r="A205" s="39" t="s">
        <v>105</v>
      </c>
      <c r="B205" s="25">
        <v>3</v>
      </c>
      <c r="C205" s="26" t="s">
        <v>2</v>
      </c>
      <c r="D205" s="25" t="s">
        <v>33</v>
      </c>
      <c r="E205" s="26">
        <f t="shared" ref="E205:E210" si="77">IF(C205="x",B205,0)</f>
        <v>3</v>
      </c>
      <c r="F205" s="25"/>
      <c r="G205" s="20"/>
      <c r="H205" s="20"/>
      <c r="I205" s="20"/>
      <c r="J205" s="20"/>
      <c r="K205" s="20"/>
      <c r="L205" s="20"/>
      <c r="M205" s="20"/>
      <c r="N205" s="20"/>
      <c r="O205" s="20"/>
    </row>
    <row r="206" spans="1:15" s="21" customFormat="1" x14ac:dyDescent="0.25">
      <c r="A206" s="39" t="s">
        <v>106</v>
      </c>
      <c r="B206" s="25">
        <v>3</v>
      </c>
      <c r="C206" s="26" t="s">
        <v>2</v>
      </c>
      <c r="D206" s="25" t="s">
        <v>33</v>
      </c>
      <c r="E206" s="26">
        <f t="shared" si="77"/>
        <v>3</v>
      </c>
      <c r="F206" s="25"/>
      <c r="G206" s="20"/>
      <c r="H206" s="20"/>
      <c r="I206" s="20"/>
      <c r="J206" s="20"/>
      <c r="K206" s="20"/>
      <c r="L206" s="20"/>
      <c r="M206" s="20"/>
      <c r="N206" s="20"/>
      <c r="O206" s="20"/>
    </row>
    <row r="207" spans="1:15" s="21" customFormat="1" x14ac:dyDescent="0.25">
      <c r="A207" s="39" t="s">
        <v>107</v>
      </c>
      <c r="B207" s="25">
        <v>3</v>
      </c>
      <c r="C207" s="26" t="s">
        <v>2</v>
      </c>
      <c r="D207" s="25" t="s">
        <v>33</v>
      </c>
      <c r="E207" s="26">
        <f t="shared" si="77"/>
        <v>3</v>
      </c>
      <c r="F207" s="25"/>
      <c r="G207" s="20"/>
      <c r="H207" s="20"/>
      <c r="I207" s="20"/>
      <c r="J207" s="20"/>
      <c r="K207" s="20"/>
      <c r="L207" s="20"/>
      <c r="M207" s="20"/>
      <c r="N207" s="20"/>
      <c r="O207" s="20"/>
    </row>
    <row r="208" spans="1:15" s="21" customFormat="1" x14ac:dyDescent="0.25">
      <c r="A208" s="39" t="s">
        <v>108</v>
      </c>
      <c r="B208" s="25">
        <v>2</v>
      </c>
      <c r="C208" s="26" t="s">
        <v>2</v>
      </c>
      <c r="D208" s="25" t="s">
        <v>33</v>
      </c>
      <c r="E208" s="26">
        <f t="shared" si="77"/>
        <v>2</v>
      </c>
      <c r="F208" s="25"/>
      <c r="G208" s="20"/>
      <c r="H208" s="20"/>
      <c r="I208" s="20"/>
      <c r="J208" s="20"/>
      <c r="K208" s="20"/>
      <c r="L208" s="20"/>
      <c r="M208" s="20"/>
      <c r="N208" s="20"/>
      <c r="O208" s="20"/>
    </row>
    <row r="209" spans="1:15" s="21" customFormat="1" x14ac:dyDescent="0.25">
      <c r="A209" s="39" t="s">
        <v>109</v>
      </c>
      <c r="B209" s="25">
        <v>2</v>
      </c>
      <c r="C209" s="26" t="s">
        <v>2</v>
      </c>
      <c r="D209" s="25" t="s">
        <v>33</v>
      </c>
      <c r="E209" s="26">
        <f t="shared" si="77"/>
        <v>2</v>
      </c>
      <c r="F209" s="25"/>
      <c r="G209" s="20"/>
      <c r="H209" s="20"/>
      <c r="I209" s="20"/>
      <c r="J209" s="20"/>
      <c r="K209" s="20"/>
      <c r="L209" s="20"/>
      <c r="M209" s="20"/>
      <c r="N209" s="20"/>
      <c r="O209" s="20"/>
    </row>
    <row r="210" spans="1:15" x14ac:dyDescent="0.25">
      <c r="A210" s="39" t="s">
        <v>64</v>
      </c>
      <c r="B210" s="25">
        <v>3</v>
      </c>
      <c r="C210" s="26" t="s">
        <v>2</v>
      </c>
      <c r="D210" s="25" t="s">
        <v>33</v>
      </c>
      <c r="E210" s="26">
        <f t="shared" si="77"/>
        <v>3</v>
      </c>
      <c r="F210" s="25"/>
    </row>
    <row r="211" spans="1:15" x14ac:dyDescent="0.25">
      <c r="A211" s="14"/>
      <c r="B211" s="14"/>
      <c r="C211" s="14"/>
      <c r="D211" s="14"/>
      <c r="E211" s="14"/>
      <c r="F211" s="14"/>
    </row>
    <row r="212" spans="1:15" x14ac:dyDescent="0.25">
      <c r="A212" s="27" t="s">
        <v>56</v>
      </c>
      <c r="B212" s="28">
        <f>SUM(B213:B220)</f>
        <v>22</v>
      </c>
      <c r="C212" s="28"/>
      <c r="D212" s="28"/>
      <c r="E212" s="28">
        <f>SUM(E213:E220)</f>
        <v>22</v>
      </c>
      <c r="F212" s="28">
        <f>SUM(F213:F220)</f>
        <v>0</v>
      </c>
    </row>
    <row r="213" spans="1:15" ht="26.4" x14ac:dyDescent="0.25">
      <c r="A213" s="39" t="s">
        <v>153</v>
      </c>
      <c r="B213" s="25">
        <v>3</v>
      </c>
      <c r="C213" s="26" t="s">
        <v>2</v>
      </c>
      <c r="D213" s="25" t="s">
        <v>33</v>
      </c>
      <c r="E213" s="26">
        <f>IF(C213="x",B213,0)</f>
        <v>3</v>
      </c>
      <c r="F213" s="25"/>
    </row>
    <row r="214" spans="1:15" x14ac:dyDescent="0.25">
      <c r="A214" s="39" t="s">
        <v>57</v>
      </c>
      <c r="B214" s="25">
        <v>3</v>
      </c>
      <c r="C214" s="26" t="s">
        <v>2</v>
      </c>
      <c r="D214" s="25" t="s">
        <v>33</v>
      </c>
      <c r="E214" s="26">
        <f t="shared" ref="E214" si="78">IF(C214="x",B214,0)</f>
        <v>3</v>
      </c>
      <c r="F214" s="25"/>
    </row>
    <row r="215" spans="1:15" ht="26.4" x14ac:dyDescent="0.25">
      <c r="A215" s="39" t="s">
        <v>58</v>
      </c>
      <c r="B215" s="25">
        <v>3</v>
      </c>
      <c r="C215" s="26" t="s">
        <v>2</v>
      </c>
      <c r="D215" s="25" t="s">
        <v>33</v>
      </c>
      <c r="E215" s="26">
        <f>IF(C215="x",B215,0)</f>
        <v>3</v>
      </c>
      <c r="F215" s="25"/>
    </row>
    <row r="216" spans="1:15" ht="26.4" x14ac:dyDescent="0.25">
      <c r="A216" s="39" t="s">
        <v>74</v>
      </c>
      <c r="B216" s="25">
        <v>2</v>
      </c>
      <c r="C216" s="26" t="s">
        <v>2</v>
      </c>
      <c r="D216" s="25" t="s">
        <v>33</v>
      </c>
      <c r="E216" s="26">
        <f>IF(C216="x",B216,0)</f>
        <v>2</v>
      </c>
      <c r="F216" s="25"/>
    </row>
    <row r="217" spans="1:15" ht="26.4" x14ac:dyDescent="0.25">
      <c r="A217" s="39" t="s">
        <v>110</v>
      </c>
      <c r="B217" s="25">
        <v>3</v>
      </c>
      <c r="C217" s="26" t="s">
        <v>2</v>
      </c>
      <c r="D217" s="25" t="s">
        <v>33</v>
      </c>
      <c r="E217" s="26">
        <f t="shared" ref="E217:E218" si="79">IF(C217="x",B217,0)</f>
        <v>3</v>
      </c>
      <c r="F217" s="25"/>
    </row>
    <row r="218" spans="1:15" ht="39.6" x14ac:dyDescent="0.25">
      <c r="A218" s="39" t="s">
        <v>119</v>
      </c>
      <c r="B218" s="25">
        <v>3</v>
      </c>
      <c r="C218" s="26" t="s">
        <v>2</v>
      </c>
      <c r="D218" s="25" t="s">
        <v>33</v>
      </c>
      <c r="E218" s="26">
        <f t="shared" si="79"/>
        <v>3</v>
      </c>
      <c r="F218" s="25"/>
    </row>
    <row r="219" spans="1:15" ht="39.6" x14ac:dyDescent="0.25">
      <c r="A219" s="39" t="s">
        <v>125</v>
      </c>
      <c r="B219" s="25">
        <v>3</v>
      </c>
      <c r="C219" s="26" t="s">
        <v>2</v>
      </c>
      <c r="D219" s="25" t="s">
        <v>33</v>
      </c>
      <c r="E219" s="26">
        <f t="shared" ref="E219" si="80">IF(C219="x",B219,0)</f>
        <v>3</v>
      </c>
      <c r="F219" s="25"/>
    </row>
    <row r="220" spans="1:15" ht="39.6" x14ac:dyDescent="0.25">
      <c r="A220" s="39" t="s">
        <v>111</v>
      </c>
      <c r="B220" s="25">
        <v>2</v>
      </c>
      <c r="C220" s="26" t="s">
        <v>2</v>
      </c>
      <c r="D220" s="25" t="s">
        <v>33</v>
      </c>
      <c r="E220" s="26">
        <f>IF(C220="x",B220,0)</f>
        <v>2</v>
      </c>
      <c r="F220" s="25"/>
    </row>
    <row r="221" spans="1:15" x14ac:dyDescent="0.25">
      <c r="A221" s="12"/>
      <c r="B221" s="11"/>
      <c r="C221" s="11"/>
      <c r="D221" s="11"/>
      <c r="E221" s="11"/>
      <c r="F221" s="10"/>
    </row>
    <row r="222" spans="1:15" x14ac:dyDescent="0.25">
      <c r="A222" s="22" t="s">
        <v>35</v>
      </c>
      <c r="B222" s="8"/>
      <c r="C222" s="8"/>
      <c r="D222" s="8"/>
      <c r="E222" s="24"/>
      <c r="F222" s="24"/>
    </row>
    <row r="223" spans="1:15" x14ac:dyDescent="0.25">
      <c r="A223" s="7" t="s">
        <v>189</v>
      </c>
      <c r="B223" s="6"/>
      <c r="C223" s="6"/>
      <c r="D223" s="6"/>
      <c r="E223" s="6"/>
      <c r="F223" s="5"/>
    </row>
    <row r="224" spans="1:15" x14ac:dyDescent="0.25">
      <c r="A224" s="39" t="s">
        <v>134</v>
      </c>
      <c r="B224" s="17">
        <f>B7</f>
        <v>25</v>
      </c>
      <c r="C224" s="9"/>
      <c r="D224" s="9"/>
      <c r="E224" s="26">
        <f>E7</f>
        <v>25</v>
      </c>
      <c r="F224" s="30">
        <f>F7</f>
        <v>0</v>
      </c>
    </row>
    <row r="225" spans="1:6" x14ac:dyDescent="0.25">
      <c r="A225" s="39" t="s">
        <v>135</v>
      </c>
      <c r="B225" s="17">
        <f>B20</f>
        <v>22</v>
      </c>
      <c r="C225" s="9"/>
      <c r="D225" s="9"/>
      <c r="E225" s="26">
        <f>E20</f>
        <v>22</v>
      </c>
      <c r="F225" s="30">
        <f>F20</f>
        <v>0</v>
      </c>
    </row>
    <row r="226" spans="1:6" x14ac:dyDescent="0.25">
      <c r="A226" s="39" t="s">
        <v>136</v>
      </c>
      <c r="B226" s="17">
        <f>B29</f>
        <v>21</v>
      </c>
      <c r="C226" s="9"/>
      <c r="D226" s="9"/>
      <c r="E226" s="26">
        <f>E29</f>
        <v>21</v>
      </c>
      <c r="F226" s="30">
        <f>F29</f>
        <v>0</v>
      </c>
    </row>
    <row r="227" spans="1:6" x14ac:dyDescent="0.25">
      <c r="A227" s="39" t="s">
        <v>137</v>
      </c>
      <c r="B227" s="17">
        <f>B37</f>
        <v>13</v>
      </c>
      <c r="C227" s="9"/>
      <c r="D227" s="9"/>
      <c r="E227" s="26">
        <f>E37</f>
        <v>13</v>
      </c>
      <c r="F227" s="30">
        <f>F37</f>
        <v>0</v>
      </c>
    </row>
    <row r="228" spans="1:6" x14ac:dyDescent="0.25">
      <c r="A228" s="39" t="s">
        <v>138</v>
      </c>
      <c r="B228" s="17">
        <f>B44</f>
        <v>10</v>
      </c>
      <c r="C228" s="9"/>
      <c r="D228" s="9"/>
      <c r="E228" s="26">
        <f>E44</f>
        <v>10</v>
      </c>
      <c r="F228" s="30">
        <f>F44</f>
        <v>0</v>
      </c>
    </row>
    <row r="229" spans="1:6" x14ac:dyDescent="0.25">
      <c r="A229" s="39" t="s">
        <v>139</v>
      </c>
      <c r="B229" s="17">
        <f>B51</f>
        <v>18</v>
      </c>
      <c r="C229" s="9"/>
      <c r="D229" s="9"/>
      <c r="E229" s="26">
        <f>E51</f>
        <v>18</v>
      </c>
      <c r="F229" s="30">
        <f>F51</f>
        <v>0</v>
      </c>
    </row>
    <row r="230" spans="1:6" x14ac:dyDescent="0.25">
      <c r="A230" s="39" t="s">
        <v>140</v>
      </c>
      <c r="B230" s="17">
        <f>B59</f>
        <v>20</v>
      </c>
      <c r="C230" s="9"/>
      <c r="D230" s="9"/>
      <c r="E230" s="26">
        <f>E59</f>
        <v>20</v>
      </c>
      <c r="F230" s="30">
        <f>F59</f>
        <v>0</v>
      </c>
    </row>
    <row r="231" spans="1:6" x14ac:dyDescent="0.25">
      <c r="A231" s="39" t="s">
        <v>141</v>
      </c>
      <c r="B231" s="17">
        <f>B67</f>
        <v>69</v>
      </c>
      <c r="C231" s="9"/>
      <c r="D231" s="9"/>
      <c r="E231" s="26">
        <f>E67</f>
        <v>69</v>
      </c>
      <c r="F231" s="30">
        <f>F67</f>
        <v>0</v>
      </c>
    </row>
    <row r="232" spans="1:6" x14ac:dyDescent="0.25">
      <c r="A232" s="39" t="s">
        <v>142</v>
      </c>
      <c r="B232" s="17">
        <f>B90</f>
        <v>24</v>
      </c>
      <c r="C232" s="9"/>
      <c r="D232" s="9"/>
      <c r="E232" s="26">
        <f>E90</f>
        <v>24</v>
      </c>
      <c r="F232" s="30">
        <f>F90</f>
        <v>0</v>
      </c>
    </row>
    <row r="233" spans="1:6" x14ac:dyDescent="0.25">
      <c r="A233" s="39" t="s">
        <v>143</v>
      </c>
      <c r="B233" s="17">
        <f>B99</f>
        <v>22</v>
      </c>
      <c r="C233" s="9"/>
      <c r="D233" s="9"/>
      <c r="E233" s="26">
        <f>E99</f>
        <v>22</v>
      </c>
      <c r="F233" s="30">
        <f>F99</f>
        <v>0</v>
      </c>
    </row>
    <row r="234" spans="1:6" x14ac:dyDescent="0.25">
      <c r="A234" s="39" t="s">
        <v>144</v>
      </c>
      <c r="B234" s="17">
        <f>B108</f>
        <v>37</v>
      </c>
      <c r="C234" s="9"/>
      <c r="D234" s="9"/>
      <c r="E234" s="26">
        <f>E108</f>
        <v>37</v>
      </c>
      <c r="F234" s="30">
        <f>F108</f>
        <v>0</v>
      </c>
    </row>
    <row r="235" spans="1:6" x14ac:dyDescent="0.25">
      <c r="A235" s="39" t="s">
        <v>145</v>
      </c>
      <c r="B235" s="17">
        <f>B121</f>
        <v>12</v>
      </c>
      <c r="C235" s="9"/>
      <c r="D235" s="9"/>
      <c r="E235" s="26">
        <f>E121</f>
        <v>12</v>
      </c>
      <c r="F235" s="30">
        <f>F121</f>
        <v>0</v>
      </c>
    </row>
    <row r="236" spans="1:6" x14ac:dyDescent="0.25">
      <c r="A236" s="39" t="s">
        <v>146</v>
      </c>
      <c r="B236" s="17">
        <f>B127</f>
        <v>8</v>
      </c>
      <c r="C236" s="9"/>
      <c r="D236" s="9"/>
      <c r="E236" s="26">
        <f>E127</f>
        <v>8</v>
      </c>
      <c r="F236" s="30">
        <f>F127</f>
        <v>0</v>
      </c>
    </row>
    <row r="237" spans="1:6" x14ac:dyDescent="0.25">
      <c r="A237" s="39" t="s">
        <v>149</v>
      </c>
      <c r="B237" s="17">
        <f>B132</f>
        <v>30</v>
      </c>
      <c r="C237" s="9"/>
      <c r="D237" s="9"/>
      <c r="E237" s="26">
        <f>E132</f>
        <v>30</v>
      </c>
      <c r="F237" s="30">
        <f>F132</f>
        <v>0</v>
      </c>
    </row>
    <row r="238" spans="1:6" x14ac:dyDescent="0.25">
      <c r="A238" s="39" t="s">
        <v>148</v>
      </c>
      <c r="B238" s="17">
        <f>B144</f>
        <v>23</v>
      </c>
      <c r="C238" s="9"/>
      <c r="D238" s="9"/>
      <c r="E238" s="26">
        <f>E144</f>
        <v>23</v>
      </c>
      <c r="F238" s="30">
        <f>F144</f>
        <v>0</v>
      </c>
    </row>
    <row r="239" spans="1:6" x14ac:dyDescent="0.25">
      <c r="A239" s="31" t="s">
        <v>190</v>
      </c>
      <c r="B239" s="17">
        <f>B155</f>
        <v>30</v>
      </c>
      <c r="C239" s="9"/>
      <c r="D239" s="9"/>
      <c r="E239" s="26">
        <f>E155</f>
        <v>30</v>
      </c>
      <c r="F239" s="30">
        <f>F155</f>
        <v>0</v>
      </c>
    </row>
    <row r="240" spans="1:6" x14ac:dyDescent="0.25">
      <c r="A240" s="31" t="s">
        <v>191</v>
      </c>
      <c r="B240" s="40">
        <f>B167</f>
        <v>25</v>
      </c>
      <c r="C240" s="12"/>
      <c r="D240" s="10"/>
      <c r="E240" s="26">
        <f>E167</f>
        <v>25</v>
      </c>
      <c r="F240" s="30">
        <f>F167</f>
        <v>0</v>
      </c>
    </row>
    <row r="241" spans="1:6" x14ac:dyDescent="0.25">
      <c r="A241" s="31" t="s">
        <v>192</v>
      </c>
      <c r="B241" s="40">
        <f>B178</f>
        <v>23</v>
      </c>
      <c r="C241" s="12"/>
      <c r="D241" s="10"/>
      <c r="E241" s="26">
        <f>E178</f>
        <v>23</v>
      </c>
      <c r="F241" s="30">
        <f>F178</f>
        <v>0</v>
      </c>
    </row>
    <row r="242" spans="1:6" x14ac:dyDescent="0.25">
      <c r="A242" s="31" t="s">
        <v>195</v>
      </c>
      <c r="B242" s="40">
        <f>B187</f>
        <v>30</v>
      </c>
      <c r="C242" s="16"/>
      <c r="D242" s="15"/>
      <c r="E242" s="26">
        <f>E187</f>
        <v>30</v>
      </c>
      <c r="F242" s="30">
        <f>F187</f>
        <v>0</v>
      </c>
    </row>
    <row r="243" spans="1:6" x14ac:dyDescent="0.25">
      <c r="A243" s="31" t="s">
        <v>193</v>
      </c>
      <c r="B243" s="17">
        <f>B200</f>
        <v>26</v>
      </c>
      <c r="C243" s="9"/>
      <c r="D243" s="9"/>
      <c r="E243" s="26">
        <f>E200</f>
        <v>26</v>
      </c>
      <c r="F243" s="30">
        <f>F200</f>
        <v>0</v>
      </c>
    </row>
    <row r="244" spans="1:6" x14ac:dyDescent="0.25">
      <c r="A244" s="31" t="s">
        <v>56</v>
      </c>
      <c r="B244" s="17">
        <f>B212</f>
        <v>22</v>
      </c>
      <c r="C244" s="9"/>
      <c r="D244" s="9"/>
      <c r="E244" s="26">
        <f>E212</f>
        <v>22</v>
      </c>
      <c r="F244" s="30">
        <f>F212</f>
        <v>0</v>
      </c>
    </row>
    <row r="245" spans="1:6" x14ac:dyDescent="0.25">
      <c r="A245" s="12"/>
      <c r="B245" s="11"/>
      <c r="C245" s="11"/>
      <c r="D245" s="11"/>
      <c r="E245" s="11"/>
      <c r="F245" s="10"/>
    </row>
    <row r="246" spans="1:6" ht="15" x14ac:dyDescent="0.25">
      <c r="A246" s="32" t="s">
        <v>36</v>
      </c>
      <c r="B246" s="33">
        <f>SUM(B224:B244)</f>
        <v>510</v>
      </c>
      <c r="C246" s="9"/>
      <c r="D246" s="9"/>
      <c r="E246" s="34">
        <f>SUM(E224:E244)</f>
        <v>510</v>
      </c>
      <c r="F246" s="35">
        <f>SUM(F224:F244)</f>
        <v>0</v>
      </c>
    </row>
  </sheetData>
  <customSheetViews>
    <customSheetView guid="{C757A177-596F-42C0-B6CE-3932BAFC49F8}" showPageBreaks="1" showRowCol="0" view="pageLayout">
      <selection activeCell="E8" sqref="E8"/>
      <rowBreaks count="8" manualBreakCount="8">
        <brk id="30" max="16383" man="1"/>
        <brk id="44" max="16383" man="1"/>
        <brk id="56" max="16383" man="1"/>
        <brk id="85" max="16383" man="1"/>
        <brk id="93" max="16383" man="1"/>
        <brk id="106" max="16383" man="1"/>
        <brk id="121" max="16383" man="1"/>
        <brk id="156" max="16383" man="1"/>
      </rowBreaks>
      <pageMargins left="0.78740157480314998" right="0.39370078740157499" top="0.59055118110236204" bottom="0.98425196850393704" header="0.39370078740157499" footer="0.39370078740157499"/>
      <pageSetup paperSize="9" scale="95" orientation="landscape" horizontalDpi="1200" verticalDpi="1200" r:id="rId1"/>
      <headerFooter alignWithMargins="0">
        <oddFooter>&amp;CSeite &amp;P/&amp;N</oddFooter>
      </headerFooter>
    </customSheetView>
  </customSheetViews>
  <mergeCells count="53">
    <mergeCell ref="A43:F43"/>
    <mergeCell ref="C237:D237"/>
    <mergeCell ref="C224:D224"/>
    <mergeCell ref="C225:D225"/>
    <mergeCell ref="C226:D226"/>
    <mergeCell ref="C227:D227"/>
    <mergeCell ref="C228:D228"/>
    <mergeCell ref="C234:D234"/>
    <mergeCell ref="A211:F211"/>
    <mergeCell ref="A199:F199"/>
    <mergeCell ref="A126:F126"/>
    <mergeCell ref="A143:F143"/>
    <mergeCell ref="A154:F154"/>
    <mergeCell ref="A58:F58"/>
    <mergeCell ref="A186:F186"/>
    <mergeCell ref="C235:D235"/>
    <mergeCell ref="A28:F28"/>
    <mergeCell ref="A36:F36"/>
    <mergeCell ref="A166:F166"/>
    <mergeCell ref="A177:F177"/>
    <mergeCell ref="B1:F1"/>
    <mergeCell ref="A6:F6"/>
    <mergeCell ref="A19:F19"/>
    <mergeCell ref="A2:F2"/>
    <mergeCell ref="E3:F3"/>
    <mergeCell ref="C3:D3"/>
    <mergeCell ref="A3:A4"/>
    <mergeCell ref="B3:B4"/>
    <mergeCell ref="A5:F5"/>
    <mergeCell ref="A131:F131"/>
    <mergeCell ref="A50:F50"/>
    <mergeCell ref="A120:F120"/>
    <mergeCell ref="C246:D246"/>
    <mergeCell ref="C244:D244"/>
    <mergeCell ref="C243:D243"/>
    <mergeCell ref="C239:D239"/>
    <mergeCell ref="B222:D222"/>
    <mergeCell ref="C238:D238"/>
    <mergeCell ref="C236:D236"/>
    <mergeCell ref="C229:D229"/>
    <mergeCell ref="C230:D230"/>
    <mergeCell ref="C231:D231"/>
    <mergeCell ref="C232:D232"/>
    <mergeCell ref="C233:D233"/>
    <mergeCell ref="A223:F223"/>
    <mergeCell ref="C240:D240"/>
    <mergeCell ref="C241:D241"/>
    <mergeCell ref="A245:F245"/>
    <mergeCell ref="A66:F66"/>
    <mergeCell ref="A89:F89"/>
    <mergeCell ref="A98:F98"/>
    <mergeCell ref="A107:F107"/>
    <mergeCell ref="A221:F221"/>
  </mergeCells>
  <conditionalFormatting sqref="F8:F18 F38:F42 F45:F49 F52:F57 F60:F65 F68:F88 F91:F97 F100:F106 F109:F119 F122:F125 F128:F130 F133:F142 F213:F220">
    <cfRule type="cellIs" dxfId="1" priority="2" stopIfTrue="1" operator="equal">
      <formula>0</formula>
    </cfRule>
  </conditionalFormatting>
  <conditionalFormatting sqref="F201:F210">
    <cfRule type="cellIs" dxfId="0" priority="1" stopIfTrue="1" operator="equal">
      <formula>0</formula>
    </cfRule>
  </conditionalFormatting>
  <pageMargins left="0.39370078740157499" right="0.39370078740157499" top="0.39370078740157499" bottom="0.78740157480314998" header="0.39370078740157499" footer="0.39370078740157499"/>
  <pageSetup paperSize="9" orientation="landscape" horizontalDpi="1200" verticalDpi="1200" r:id="rId2"/>
  <headerFooter alignWithMargins="0">
    <oddFooter>&amp;CSeite &amp;P von &amp;N</oddFooter>
  </headerFooter>
  <rowBreaks count="1" manualBreakCount="1">
    <brk id="218" max="16383" man="1"/>
  </rowBreaks>
  <ignoredErrors>
    <ignoredError sqref="E44:F44 E59:F59 E90:F90 E121:F121 E29 E212 E132:F132"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G11"/>
  <sheetViews>
    <sheetView zoomScale="130" zoomScaleNormal="130" workbookViewId="0">
      <selection activeCell="B16" sqref="B16"/>
    </sheetView>
  </sheetViews>
  <sheetFormatPr baseColWidth="10" defaultColWidth="11.44140625" defaultRowHeight="13.2" x14ac:dyDescent="0.25"/>
  <sheetData>
    <row r="1" spans="1:7" ht="12.75" customHeight="1" x14ac:dyDescent="0.25">
      <c r="A1" s="42" t="s">
        <v>121</v>
      </c>
      <c r="B1" s="42"/>
      <c r="C1" s="42"/>
      <c r="D1" s="42"/>
      <c r="E1" s="42"/>
      <c r="F1" s="42"/>
      <c r="G1" s="42"/>
    </row>
    <row r="2" spans="1:7" ht="12.75" customHeight="1" x14ac:dyDescent="0.25">
      <c r="A2" s="42"/>
      <c r="B2" s="42"/>
      <c r="C2" s="42"/>
      <c r="D2" s="42"/>
      <c r="E2" s="42"/>
      <c r="F2" s="42"/>
      <c r="G2" s="42"/>
    </row>
    <row r="3" spans="1:7" ht="12.75" customHeight="1" x14ac:dyDescent="0.25">
      <c r="A3" s="42"/>
      <c r="B3" s="42"/>
      <c r="C3" s="42"/>
      <c r="D3" s="42"/>
      <c r="E3" s="42"/>
      <c r="F3" s="42"/>
      <c r="G3" s="42"/>
    </row>
    <row r="4" spans="1:7" ht="12.75" customHeight="1" x14ac:dyDescent="0.25">
      <c r="A4" s="42"/>
      <c r="B4" s="42"/>
      <c r="C4" s="42"/>
      <c r="D4" s="42"/>
      <c r="E4" s="42"/>
      <c r="F4" s="42"/>
      <c r="G4" s="42"/>
    </row>
    <row r="5" spans="1:7" ht="12.75" customHeight="1" x14ac:dyDescent="0.25">
      <c r="A5" s="42"/>
      <c r="B5" s="42"/>
      <c r="C5" s="42"/>
      <c r="D5" s="42"/>
      <c r="E5" s="42"/>
      <c r="F5" s="42"/>
      <c r="G5" s="42"/>
    </row>
    <row r="6" spans="1:7" ht="119.25" customHeight="1" x14ac:dyDescent="0.25">
      <c r="A6" s="42"/>
      <c r="B6" s="42"/>
      <c r="C6" s="42"/>
      <c r="D6" s="42"/>
      <c r="E6" s="42"/>
      <c r="F6" s="42"/>
      <c r="G6" s="42"/>
    </row>
    <row r="7" spans="1:7" x14ac:dyDescent="0.25">
      <c r="A7" s="42"/>
      <c r="B7" s="42"/>
      <c r="C7" s="42"/>
      <c r="D7" s="42"/>
      <c r="E7" s="42"/>
      <c r="F7" s="42"/>
      <c r="G7" s="42"/>
    </row>
    <row r="8" spans="1:7" x14ac:dyDescent="0.25">
      <c r="A8" s="42"/>
      <c r="B8" s="42"/>
      <c r="C8" s="42"/>
      <c r="D8" s="42"/>
      <c r="E8" s="42"/>
      <c r="F8" s="42"/>
      <c r="G8" s="42"/>
    </row>
    <row r="9" spans="1:7" x14ac:dyDescent="0.25">
      <c r="A9" s="42"/>
      <c r="B9" s="42"/>
      <c r="C9" s="42"/>
      <c r="D9" s="42"/>
      <c r="E9" s="42"/>
      <c r="F9" s="42"/>
      <c r="G9" s="42"/>
    </row>
    <row r="10" spans="1:7" x14ac:dyDescent="0.25">
      <c r="A10" s="42"/>
      <c r="B10" s="42"/>
      <c r="C10" s="42"/>
      <c r="D10" s="42"/>
      <c r="E10" s="42"/>
      <c r="F10" s="42"/>
      <c r="G10" s="42"/>
    </row>
    <row r="11" spans="1:7" x14ac:dyDescent="0.25">
      <c r="A11" s="42"/>
      <c r="B11" s="42"/>
      <c r="C11" s="42"/>
      <c r="D11" s="42"/>
      <c r="E11" s="42"/>
      <c r="F11" s="42"/>
      <c r="G11" s="42"/>
    </row>
  </sheetData>
  <customSheetViews>
    <customSheetView guid="{C757A177-596F-42C0-B6CE-3932BAFC49F8}">
      <selection activeCell="B39" sqref="B39"/>
      <pageMargins left="0.78740157499999996" right="0.78740157499999996" top="0.984251969" bottom="0.984251969" header="0.4921259845" footer="0.4921259845"/>
      <pageSetup paperSize="9" orientation="portrait" horizontalDpi="1200" verticalDpi="1200" r:id="rId1"/>
      <headerFooter alignWithMargins="0"/>
    </customSheetView>
  </customSheetViews>
  <mergeCells count="1">
    <mergeCell ref="A1:G11"/>
  </mergeCells>
  <pageMargins left="0.78740157499999996" right="0.78740157499999996" top="0.984251969" bottom="0.984251969" header="0.4921259845" footer="0.4921259845"/>
  <pageSetup paperSize="9" orientation="portrait" horizontalDpi="1200" verticalDpi="1200" r:id="rId2"/>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Bewertungsschema</vt:lpstr>
      <vt:lpstr>Anleitung</vt:lpstr>
      <vt:lpstr>Bewertungsschema!Drucktitel</vt:lpstr>
    </vt:vector>
  </TitlesOfParts>
  <Manager/>
  <Company>Rossmanith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roXtra Bewertungsschema (DE)</dc:title>
  <dc:subject/>
  <dc:creator>Sarah Bossek</dc:creator>
  <cp:keywords/>
  <dc:description>Bewertungsschema</dc:description>
  <cp:lastModifiedBy>Melanie Schefenacker</cp:lastModifiedBy>
  <cp:lastPrinted>2019-07-10T14:15:26Z</cp:lastPrinted>
  <dcterms:created xsi:type="dcterms:W3CDTF">2018-04-03T08:20:59Z</dcterms:created>
  <dcterms:modified xsi:type="dcterms:W3CDTF">2022-12-13T09:41:32Z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x_Size">
    <vt:lpwstr>66722</vt:lpwstr>
  </property>
  <property fmtid="{D5CDD505-2E9C-101B-9397-08002B2CF9AE}" pid="3" name="rox_ID">
    <vt:lpwstr>37172</vt:lpwstr>
  </property>
  <property fmtid="{D5CDD505-2E9C-101B-9397-08002B2CF9AE}" pid="4" name="rox_Title">
    <vt:lpwstr>roXtra Bewertungsschema (DE)</vt:lpwstr>
  </property>
  <property fmtid="{D5CDD505-2E9C-101B-9397-08002B2CF9AE}" pid="5" name="rox_Status">
    <vt:lpwstr>freigegeben</vt:lpwstr>
  </property>
  <property fmtid="{D5CDD505-2E9C-101B-9397-08002B2CF9AE}" pid="6" name="rox_Revision">
    <vt:lpwstr>006/12.2022</vt:lpwstr>
  </property>
  <property fmtid="{D5CDD505-2E9C-101B-9397-08002B2CF9AE}" pid="7" name="rox_Description">
    <vt:lpwstr>Bewertungsschema</vt:lpwstr>
  </property>
  <property fmtid="{D5CDD505-2E9C-101B-9397-08002B2CF9AE}" pid="8" name="rox_DocType">
    <vt:lpwstr>Roxtra Dokument</vt:lpwstr>
  </property>
  <property fmtid="{D5CDD505-2E9C-101B-9397-08002B2CF9AE}" pid="9" name="rox_CreatedBy">
    <vt:lpwstr>18.10.2019</vt:lpwstr>
  </property>
  <property fmtid="{D5CDD505-2E9C-101B-9397-08002B2CF9AE}" pid="10" name="rox_CreatedAt">
    <vt:lpwstr>Brüggemann, Denise</vt:lpwstr>
  </property>
  <property fmtid="{D5CDD505-2E9C-101B-9397-08002B2CF9AE}" pid="11" name="rox_UpdatedBy">
    <vt:lpwstr>Schefenacker, Melanie</vt:lpwstr>
  </property>
  <property fmtid="{D5CDD505-2E9C-101B-9397-08002B2CF9AE}" pid="12" name="rox_UpdatedAt">
    <vt:lpwstr>05.12.2022</vt:lpwstr>
  </property>
  <property fmtid="{D5CDD505-2E9C-101B-9397-08002B2CF9AE}" pid="13" name="rox_DocPath">
    <vt:lpwstr>Roxtra GmbH/01 - Vertrieb/06 - INFO-Dokumente/02 Produktbeschreibungen/03 roXtra Sontiges (Bewertungsschema, Lizenzmodell etc.)</vt:lpwstr>
  </property>
  <property fmtid="{D5CDD505-2E9C-101B-9397-08002B2CF9AE}" pid="14" name="rox_DocPath_2">
    <vt:lpwstr>/roXtra Bewertungsschema (DE, EN)/</vt:lpwstr>
  </property>
  <property fmtid="{D5CDD505-2E9C-101B-9397-08002B2CF9AE}" pid="15" name="rox_ParentDocTitle">
    <vt:lpwstr>roXtra Bewertungsschema (DE, EN)</vt:lpwstr>
  </property>
  <property fmtid="{D5CDD505-2E9C-101B-9397-08002B2CF9AE}" pid="16" name="rox_FileName">
    <vt:lpwstr>roXtra-Bewertungsschema_DE.xlsx</vt:lpwstr>
  </property>
  <property fmtid="{D5CDD505-2E9C-101B-9397-08002B2CF9AE}" pid="17" name="rox_MailTemplateSubject">
    <vt:lpwstr/>
  </property>
  <property fmtid="{D5CDD505-2E9C-101B-9397-08002B2CF9AE}" pid="18" name="rox_Wiedervorlage">
    <vt:lpwstr>13.12.2024</vt:lpwstr>
  </property>
  <property fmtid="{D5CDD505-2E9C-101B-9397-08002B2CF9AE}" pid="19" name="rox_step_freigabe_u">
    <vt:lpwstr>Schukey, Marc</vt:lpwstr>
  </property>
  <property fmtid="{D5CDD505-2E9C-101B-9397-08002B2CF9AE}" pid="20" name="rox_step_freigabe_d">
    <vt:lpwstr>13.12.2022</vt:lpwstr>
  </property>
  <property fmtid="{D5CDD505-2E9C-101B-9397-08002B2CF9AE}" pid="21" name="rox_RoleV">
    <vt:lpwstr>Kramer, Lucille - kramer@roxtra.com</vt:lpwstr>
  </property>
  <property fmtid="{D5CDD505-2E9C-101B-9397-08002B2CF9AE}" pid="22" name="rox_RoleB">
    <vt:lpwstr>Schefenacker, Melanie - schefenacker@roxtra.com</vt:lpwstr>
  </property>
  <property fmtid="{D5CDD505-2E9C-101B-9397-08002B2CF9AE}" pid="23" name="rox_RoleP">
    <vt:lpwstr>Schukey, Marc - schukey@roxtra.com</vt:lpwstr>
  </property>
  <property fmtid="{D5CDD505-2E9C-101B-9397-08002B2CF9AE}" pid="24" name="rox_RoleE">
    <vt:lpwstr>GRUPPE: Vertrieb</vt:lpwstr>
  </property>
  <property fmtid="{D5CDD505-2E9C-101B-9397-08002B2CF9AE}" pid="25" name="rox_Meta">
    <vt:lpwstr>15</vt:lpwstr>
  </property>
  <property fmtid="{D5CDD505-2E9C-101B-9397-08002B2CF9AE}" pid="26" name="rox_Meta0">
    <vt:lpwstr>&lt;fields&gt;&lt;Field id="rox_Size" caption="Dateigröße" orderid="2" /&gt;&lt;Field id="rox_ID" caption="ID" orderid="20" /&gt;&lt;Field id="rox_T</vt:lpwstr>
  </property>
  <property fmtid="{D5CDD505-2E9C-101B-9397-08002B2CF9AE}" pid="27" name="rox_Meta1">
    <vt:lpwstr>itle" caption="Titel" orderid="0" /&gt;&lt;Field id="rox_Status" caption="Status" orderid="3" /&gt;&lt;Field id="rox_Revision" caption="Rev</vt:lpwstr>
  </property>
  <property fmtid="{D5CDD505-2E9C-101B-9397-08002B2CF9AE}" pid="28" name="rox_Meta2">
    <vt:lpwstr>ision" orderid="4" /&gt;&lt;Field id="rox_Description" caption="Beschreibung" orderid="5" /&gt;&lt;Field id="rox_DocType" caption="Dokument</vt:lpwstr>
  </property>
  <property fmtid="{D5CDD505-2E9C-101B-9397-08002B2CF9AE}" pid="29" name="rox_Meta3">
    <vt:lpwstr>entyp" orderid="7" /&gt;&lt;Field id="rox_CreatedBy" caption="Erstellt am" orderid="12" /&gt;&lt;Field id="rox_CreatedAt" caption="Erstell</vt:lpwstr>
  </property>
  <property fmtid="{D5CDD505-2E9C-101B-9397-08002B2CF9AE}" pid="30" name="rox_Meta4">
    <vt:lpwstr>t von" orderid="11" /&gt;&lt;Field id="rox_UpdatedBy" caption="Geändert von" orderid="14" /&gt;&lt;Field id="rox_UpdatedAt" caption="Geände</vt:lpwstr>
  </property>
  <property fmtid="{D5CDD505-2E9C-101B-9397-08002B2CF9AE}" pid="31" name="rox_Meta5">
    <vt:lpwstr>rt am" orderid="13" /&gt;&lt;Field id="rox_DocPath" caption="Pfad" orderid="21" /&gt;&lt;Field id="rox_DocPath_2" caption="Pfad_2" orderid=</vt:lpwstr>
  </property>
  <property fmtid="{D5CDD505-2E9C-101B-9397-08002B2CF9AE}" pid="32" name="rox_Meta6">
    <vt:lpwstr>"22" /&gt;&lt;Field id="rox_ParentDocTitle" caption="Ordner" orderid="23" /&gt;&lt;Field id="rox_FileName" caption="Dateiname" orderid="1</vt:lpwstr>
  </property>
  <property fmtid="{D5CDD505-2E9C-101B-9397-08002B2CF9AE}" pid="33" name="rox_Meta7">
    <vt:lpwstr>" /&gt;&lt;Field id="rox_MailTemplateSubject" caption="E-Mail-Betreff" orderid="6" /&gt;&lt;Field id="rox_Wiedervorlage" caption="Wiedervor</vt:lpwstr>
  </property>
  <property fmtid="{D5CDD505-2E9C-101B-9397-08002B2CF9AE}" pid="34" name="rox_Meta8">
    <vt:lpwstr>lage" orderid="8" /&gt;&lt;Field id="rox_step_freigabe_u" caption="Freigegeben von" orderid="15" /&gt;&lt;Field id="rox_step_freigabe_d" ca</vt:lpwstr>
  </property>
  <property fmtid="{D5CDD505-2E9C-101B-9397-08002B2CF9AE}" pid="35" name="rox_Meta9">
    <vt:lpwstr>ption="Freigegeben am" orderid="16" /&gt;&lt;Field id="rox_RoleV" caption="Rolle: Verantwortlich" orderid="24" /&gt;&lt;Field id="rox_RoleB</vt:lpwstr>
  </property>
  <property fmtid="{D5CDD505-2E9C-101B-9397-08002B2CF9AE}" pid="36" name="rox_Meta10">
    <vt:lpwstr>" caption="Rolle: Bearbeiter/Prüfer" orderid="25" /&gt;&lt;Field id="rox_RoleP" caption="Rolle: Freigeber" orderid="26" /&gt;&lt;Field id="</vt:lpwstr>
  </property>
  <property fmtid="{D5CDD505-2E9C-101B-9397-08002B2CF9AE}" pid="37" name="rox_Meta11">
    <vt:lpwstr>rox_RoleE" caption="Rolle: Empfänger" orderid="27" /&gt;&lt;GlobalFieldHandler url="https://ros.roxtra.com/roxtra/doc/DownloadGlobalF</vt:lpwstr>
  </property>
  <property fmtid="{D5CDD505-2E9C-101B-9397-08002B2CF9AE}" pid="38" name="rox_Meta12">
    <vt:lpwstr>ieldHandler.ashx?token=eyJhbGciOiJIUzI1NiIsImtpZCI6IjNlMjk3MDA2LTMwMmUtNGI4Ni05MTUxLTc3YWYzOWRhYjg0MyIsInR5cCI6IkpXVCJ9.eyJVc2V</vt:lpwstr>
  </property>
  <property fmtid="{D5CDD505-2E9C-101B-9397-08002B2CF9AE}" pid="39" name="rox_Meta13">
    <vt:lpwstr>ySUQiOiItMSIsInJlcXVlc3RlZEJ5Q2xpZW50SUQiOiIzZTI5NzAwNi0zMDJlLTRiODYtOTE1MS03N2FmMzlkYWI4NDMiLCJuYmYiOjE2NzA5MTczNDYsImV4cCI6MT</vt:lpwstr>
  </property>
  <property fmtid="{D5CDD505-2E9C-101B-9397-08002B2CF9AE}" pid="40" name="rox_Meta14">
    <vt:lpwstr>Y3MDkyMDk0NiwiaWF0IjoxNjcwOTE3MzQ2LCJpc3MiOiJyb1h0cmEifQ.uQ5mb0c1aLAYQh_ZYKdqvOcoV-Nh6YDyWl0zU2TQZl4" /&gt;&lt;/fields&gt;</vt:lpwstr>
  </property>
</Properties>
</file>